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.Ishiguro\Desktop\"/>
    </mc:Choice>
  </mc:AlternateContent>
  <xr:revisionPtr revIDLastSave="0" documentId="13_ncr:1_{F350437A-CA78-4573-A10E-21E510293AD3}" xr6:coauthVersionLast="47" xr6:coauthVersionMax="47" xr10:uidLastSave="{00000000-0000-0000-0000-000000000000}"/>
  <bookViews>
    <workbookView xWindow="1395" yWindow="165" windowWidth="22410" windowHeight="15600" xr2:uid="{287DAB97-9B92-4C42-9C23-F6F46F254FC4}"/>
  </bookViews>
  <sheets>
    <sheet name="総合結果一覧" sheetId="1" r:id="rId1"/>
  </sheets>
  <externalReferences>
    <externalReference r:id="rId2"/>
  </externalReferences>
  <definedNames>
    <definedName name="_xlnm.Print_Area" localSheetId="0">総合結果一覧!$A$1:$AJ$78</definedName>
    <definedName name="print_Area2">#REF!</definedName>
    <definedName name="女子総合得点表">[1]女子総合順位!$A$18:$K$28</definedName>
    <definedName name="男子総合得点表">[1]男子総合順位!$A$19:$K$29</definedName>
    <definedName name="名簿女">[1]選手名簿!$S$3:$AI$212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78" i="1" l="1"/>
  <c r="W78" i="1"/>
  <c r="V78" i="1"/>
  <c r="U78" i="1"/>
  <c r="R78" i="1"/>
  <c r="Q78" i="1"/>
  <c r="N78" i="1"/>
  <c r="M78" i="1"/>
  <c r="J78" i="1"/>
  <c r="I78" i="1"/>
  <c r="X77" i="1"/>
  <c r="W77" i="1"/>
  <c r="V77" i="1"/>
  <c r="U77" i="1"/>
  <c r="R77" i="1"/>
  <c r="Q77" i="1"/>
  <c r="N77" i="1"/>
  <c r="M77" i="1"/>
  <c r="J77" i="1"/>
  <c r="I77" i="1"/>
  <c r="V76" i="1"/>
  <c r="U76" i="1"/>
  <c r="R76" i="1"/>
  <c r="Q76" i="1"/>
  <c r="N76" i="1"/>
  <c r="M76" i="1"/>
  <c r="L76" i="1"/>
  <c r="K76" i="1"/>
  <c r="J76" i="1"/>
  <c r="I76" i="1"/>
  <c r="Q83" i="1" s="1"/>
  <c r="V75" i="1"/>
  <c r="U75" i="1"/>
  <c r="R75" i="1"/>
  <c r="Q75" i="1"/>
  <c r="N75" i="1"/>
  <c r="M75" i="1"/>
  <c r="L75" i="1"/>
  <c r="K75" i="1"/>
  <c r="J75" i="1"/>
  <c r="I75" i="1"/>
  <c r="AD72" i="1"/>
  <c r="AC72" i="1"/>
  <c r="AB72" i="1"/>
  <c r="AA72" i="1"/>
  <c r="Z72" i="1"/>
  <c r="Y72" i="1"/>
  <c r="X72" i="1"/>
  <c r="W72" i="1"/>
  <c r="U72" i="1"/>
  <c r="T72" i="1"/>
  <c r="S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AD71" i="1"/>
  <c r="AC71" i="1"/>
  <c r="AB71" i="1"/>
  <c r="AA71" i="1"/>
  <c r="Z71" i="1"/>
  <c r="Y71" i="1"/>
  <c r="X71" i="1"/>
  <c r="W71" i="1"/>
  <c r="U71" i="1"/>
  <c r="T71" i="1"/>
  <c r="S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AD70" i="1"/>
  <c r="AC70" i="1"/>
  <c r="AB70" i="1"/>
  <c r="AA70" i="1"/>
  <c r="Z70" i="1"/>
  <c r="Y70" i="1"/>
  <c r="X70" i="1"/>
  <c r="W70" i="1"/>
  <c r="U70" i="1"/>
  <c r="T70" i="1"/>
  <c r="S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AD69" i="1"/>
  <c r="AC69" i="1"/>
  <c r="AB69" i="1"/>
  <c r="AA69" i="1"/>
  <c r="Z69" i="1"/>
  <c r="Y69" i="1"/>
  <c r="X69" i="1"/>
  <c r="W69" i="1"/>
  <c r="U69" i="1"/>
  <c r="T69" i="1"/>
  <c r="S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AD68" i="1"/>
  <c r="AC68" i="1"/>
  <c r="AB68" i="1"/>
  <c r="AA68" i="1"/>
  <c r="Z68" i="1"/>
  <c r="Y68" i="1"/>
  <c r="X68" i="1"/>
  <c r="W68" i="1"/>
  <c r="U68" i="1"/>
  <c r="T68" i="1"/>
  <c r="S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AD67" i="1"/>
  <c r="AC67" i="1"/>
  <c r="AB67" i="1"/>
  <c r="AA67" i="1"/>
  <c r="Z67" i="1"/>
  <c r="Y67" i="1"/>
  <c r="X67" i="1"/>
  <c r="W67" i="1"/>
  <c r="U67" i="1"/>
  <c r="T67" i="1"/>
  <c r="S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AD66" i="1"/>
  <c r="AC66" i="1"/>
  <c r="AB66" i="1"/>
  <c r="AA66" i="1"/>
  <c r="Z66" i="1"/>
  <c r="Y66" i="1"/>
  <c r="X66" i="1"/>
  <c r="W66" i="1"/>
  <c r="U66" i="1"/>
  <c r="T66" i="1"/>
  <c r="S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AD65" i="1"/>
  <c r="AC65" i="1"/>
  <c r="AB65" i="1"/>
  <c r="AA65" i="1"/>
  <c r="Z65" i="1"/>
  <c r="Y65" i="1"/>
  <c r="X65" i="1"/>
  <c r="W65" i="1"/>
  <c r="U65" i="1"/>
  <c r="T65" i="1"/>
  <c r="S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AH64" i="1"/>
  <c r="AE64" i="1"/>
  <c r="AD64" i="1"/>
  <c r="AC64" i="1"/>
  <c r="AB64" i="1"/>
  <c r="AA64" i="1"/>
  <c r="Z64" i="1"/>
  <c r="Y64" i="1"/>
  <c r="X64" i="1"/>
  <c r="U64" i="1"/>
  <c r="T64" i="1"/>
  <c r="Q64" i="1"/>
  <c r="P64" i="1"/>
  <c r="N64" i="1"/>
  <c r="M64" i="1"/>
  <c r="L64" i="1"/>
  <c r="J64" i="1"/>
  <c r="I64" i="1"/>
  <c r="H64" i="1"/>
  <c r="F64" i="1"/>
  <c r="E64" i="1"/>
  <c r="D64" i="1"/>
  <c r="C64" i="1"/>
  <c r="AJ63" i="1"/>
  <c r="AI63" i="1"/>
  <c r="AH63" i="1"/>
  <c r="AG63" i="1"/>
  <c r="AF63" i="1"/>
  <c r="AE63" i="1"/>
  <c r="AD63" i="1"/>
  <c r="AC63" i="1"/>
  <c r="AB63" i="1"/>
  <c r="AA63" i="1"/>
  <c r="Z63" i="1"/>
  <c r="Y63" i="1"/>
  <c r="X63" i="1"/>
  <c r="W63" i="1"/>
  <c r="U63" i="1"/>
  <c r="T63" i="1"/>
  <c r="S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Y62" i="1"/>
  <c r="U62" i="1"/>
  <c r="Q62" i="1"/>
  <c r="N62" i="1"/>
  <c r="M62" i="1"/>
  <c r="J62" i="1"/>
  <c r="I62" i="1"/>
  <c r="F62" i="1"/>
  <c r="C62" i="1"/>
  <c r="Y61" i="1"/>
  <c r="U61" i="1"/>
  <c r="R61" i="1"/>
  <c r="Q61" i="1"/>
  <c r="N61" i="1"/>
  <c r="M61" i="1"/>
  <c r="J61" i="1"/>
  <c r="I61" i="1"/>
  <c r="F61" i="1"/>
  <c r="C61" i="1"/>
  <c r="Z60" i="1"/>
  <c r="Y60" i="1"/>
  <c r="W60" i="1"/>
  <c r="U60" i="1"/>
  <c r="S60" i="1"/>
  <c r="R60" i="1"/>
  <c r="Q60" i="1"/>
  <c r="O60" i="1"/>
  <c r="N60" i="1"/>
  <c r="M60" i="1"/>
  <c r="K60" i="1"/>
  <c r="J60" i="1"/>
  <c r="I60" i="1"/>
  <c r="G60" i="1"/>
  <c r="F60" i="1"/>
  <c r="D60" i="1"/>
  <c r="C60" i="1"/>
  <c r="AD59" i="1"/>
  <c r="AC59" i="1"/>
  <c r="AB59" i="1"/>
  <c r="AA59" i="1"/>
  <c r="Z59" i="1"/>
  <c r="Y59" i="1"/>
  <c r="X59" i="1"/>
  <c r="W59" i="1"/>
  <c r="U59" i="1"/>
  <c r="T59" i="1"/>
  <c r="S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AD58" i="1"/>
  <c r="AC58" i="1"/>
  <c r="AB58" i="1"/>
  <c r="AA58" i="1"/>
  <c r="Z58" i="1"/>
  <c r="Y58" i="1"/>
  <c r="X58" i="1"/>
  <c r="W58" i="1"/>
  <c r="U58" i="1"/>
  <c r="T58" i="1"/>
  <c r="S58" i="1"/>
  <c r="Q58" i="1"/>
  <c r="P58" i="1"/>
  <c r="O58" i="1"/>
  <c r="N58" i="1"/>
  <c r="M58" i="1"/>
  <c r="L58" i="1"/>
  <c r="K58" i="1"/>
  <c r="I58" i="1"/>
  <c r="H58" i="1"/>
  <c r="G58" i="1"/>
  <c r="F58" i="1"/>
  <c r="E58" i="1"/>
  <c r="D58" i="1"/>
  <c r="C58" i="1"/>
  <c r="B58" i="1"/>
  <c r="AD57" i="1"/>
  <c r="AC57" i="1"/>
  <c r="AB57" i="1"/>
  <c r="AA57" i="1"/>
  <c r="Z57" i="1"/>
  <c r="Y57" i="1"/>
  <c r="X57" i="1"/>
  <c r="W57" i="1"/>
  <c r="U57" i="1"/>
  <c r="T57" i="1"/>
  <c r="S57" i="1"/>
  <c r="Q57" i="1"/>
  <c r="P57" i="1"/>
  <c r="O57" i="1"/>
  <c r="M57" i="1"/>
  <c r="L57" i="1"/>
  <c r="K57" i="1"/>
  <c r="I57" i="1"/>
  <c r="H57" i="1"/>
  <c r="G57" i="1"/>
  <c r="F57" i="1"/>
  <c r="E57" i="1"/>
  <c r="D57" i="1"/>
  <c r="C57" i="1"/>
  <c r="AD56" i="1"/>
  <c r="AC56" i="1"/>
  <c r="AB56" i="1"/>
  <c r="AA56" i="1"/>
  <c r="Z56" i="1"/>
  <c r="Y56" i="1"/>
  <c r="X56" i="1"/>
  <c r="W56" i="1"/>
  <c r="U56" i="1"/>
  <c r="T56" i="1"/>
  <c r="S56" i="1"/>
  <c r="Q56" i="1"/>
  <c r="P56" i="1"/>
  <c r="O56" i="1"/>
  <c r="M56" i="1"/>
  <c r="L56" i="1"/>
  <c r="K56" i="1"/>
  <c r="J56" i="1"/>
  <c r="I56" i="1"/>
  <c r="H56" i="1"/>
  <c r="G56" i="1"/>
  <c r="F56" i="1"/>
  <c r="E56" i="1"/>
  <c r="D56" i="1"/>
  <c r="C56" i="1"/>
  <c r="B56" i="1"/>
  <c r="AD55" i="1"/>
  <c r="AC55" i="1"/>
  <c r="AB55" i="1"/>
  <c r="AA55" i="1"/>
  <c r="Z55" i="1"/>
  <c r="Y55" i="1"/>
  <c r="X55" i="1"/>
  <c r="W55" i="1"/>
  <c r="U55" i="1"/>
  <c r="T55" i="1"/>
  <c r="S55" i="1"/>
  <c r="Q55" i="1"/>
  <c r="P55" i="1"/>
  <c r="O55" i="1"/>
  <c r="M55" i="1"/>
  <c r="L55" i="1"/>
  <c r="K55" i="1"/>
  <c r="I55" i="1"/>
  <c r="H55" i="1"/>
  <c r="G55" i="1"/>
  <c r="F55" i="1"/>
  <c r="E55" i="1"/>
  <c r="D55" i="1"/>
  <c r="C55" i="1"/>
  <c r="AD54" i="1"/>
  <c r="AC54" i="1"/>
  <c r="AB54" i="1"/>
  <c r="AA54" i="1"/>
  <c r="Z54" i="1"/>
  <c r="Y54" i="1"/>
  <c r="X54" i="1"/>
  <c r="W54" i="1"/>
  <c r="U54" i="1"/>
  <c r="T54" i="1"/>
  <c r="S54" i="1"/>
  <c r="Q54" i="1"/>
  <c r="P54" i="1"/>
  <c r="O54" i="1"/>
  <c r="M54" i="1"/>
  <c r="L54" i="1"/>
  <c r="K54" i="1"/>
  <c r="I54" i="1"/>
  <c r="H54" i="1"/>
  <c r="G54" i="1"/>
  <c r="F54" i="1"/>
  <c r="E54" i="1"/>
  <c r="D54" i="1"/>
  <c r="C54" i="1"/>
  <c r="AD53" i="1"/>
  <c r="AC53" i="1"/>
  <c r="AB53" i="1"/>
  <c r="AA53" i="1"/>
  <c r="Z53" i="1"/>
  <c r="Y53" i="1"/>
  <c r="X53" i="1"/>
  <c r="W53" i="1"/>
  <c r="U53" i="1"/>
  <c r="T53" i="1"/>
  <c r="S53" i="1"/>
  <c r="Q53" i="1"/>
  <c r="P53" i="1"/>
  <c r="O53" i="1"/>
  <c r="M53" i="1"/>
  <c r="L53" i="1"/>
  <c r="K53" i="1"/>
  <c r="I53" i="1"/>
  <c r="H53" i="1"/>
  <c r="G53" i="1"/>
  <c r="F53" i="1"/>
  <c r="E53" i="1"/>
  <c r="D53" i="1"/>
  <c r="C53" i="1"/>
  <c r="AD52" i="1"/>
  <c r="AC52" i="1"/>
  <c r="AB52" i="1"/>
  <c r="AA52" i="1"/>
  <c r="Z52" i="1"/>
  <c r="Y52" i="1"/>
  <c r="X52" i="1"/>
  <c r="W52" i="1"/>
  <c r="U52" i="1"/>
  <c r="T52" i="1"/>
  <c r="S52" i="1"/>
  <c r="Q52" i="1"/>
  <c r="P52" i="1"/>
  <c r="O52" i="1"/>
  <c r="M52" i="1"/>
  <c r="L52" i="1"/>
  <c r="K52" i="1"/>
  <c r="I52" i="1"/>
  <c r="H52" i="1"/>
  <c r="G52" i="1"/>
  <c r="F52" i="1"/>
  <c r="E52" i="1"/>
  <c r="D52" i="1"/>
  <c r="C52" i="1"/>
  <c r="AD51" i="1"/>
  <c r="AC51" i="1"/>
  <c r="AB51" i="1"/>
  <c r="AA51" i="1"/>
  <c r="Z51" i="1"/>
  <c r="Y51" i="1"/>
  <c r="X51" i="1"/>
  <c r="W51" i="1"/>
  <c r="U51" i="1"/>
  <c r="T51" i="1"/>
  <c r="S51" i="1"/>
  <c r="Q51" i="1"/>
  <c r="P51" i="1"/>
  <c r="O51" i="1"/>
  <c r="M51" i="1"/>
  <c r="L51" i="1"/>
  <c r="K51" i="1"/>
  <c r="I51" i="1"/>
  <c r="H51" i="1"/>
  <c r="G51" i="1"/>
  <c r="F51" i="1"/>
  <c r="E51" i="1"/>
  <c r="D51" i="1"/>
  <c r="C51" i="1"/>
  <c r="AD50" i="1"/>
  <c r="AC50" i="1"/>
  <c r="AB50" i="1"/>
  <c r="AA50" i="1"/>
  <c r="Z50" i="1"/>
  <c r="Y50" i="1"/>
  <c r="X50" i="1"/>
  <c r="W50" i="1"/>
  <c r="U50" i="1"/>
  <c r="T50" i="1"/>
  <c r="S50" i="1"/>
  <c r="Q50" i="1"/>
  <c r="P50" i="1"/>
  <c r="O50" i="1"/>
  <c r="M50" i="1"/>
  <c r="L50" i="1"/>
  <c r="K50" i="1"/>
  <c r="I50" i="1"/>
  <c r="H50" i="1"/>
  <c r="G50" i="1"/>
  <c r="F50" i="1"/>
  <c r="E50" i="1"/>
  <c r="D50" i="1"/>
  <c r="C50" i="1"/>
  <c r="B50" i="1"/>
  <c r="AD49" i="1"/>
  <c r="AC49" i="1"/>
  <c r="AB49" i="1"/>
  <c r="AA49" i="1"/>
  <c r="Z49" i="1"/>
  <c r="Y49" i="1"/>
  <c r="X49" i="1"/>
  <c r="W49" i="1"/>
  <c r="U49" i="1"/>
  <c r="T49" i="1"/>
  <c r="S49" i="1"/>
  <c r="Q49" i="1"/>
  <c r="P49" i="1"/>
  <c r="O49" i="1"/>
  <c r="M49" i="1"/>
  <c r="L49" i="1"/>
  <c r="K49" i="1"/>
  <c r="I49" i="1"/>
  <c r="H49" i="1"/>
  <c r="G49" i="1"/>
  <c r="F49" i="1"/>
  <c r="E49" i="1"/>
  <c r="D49" i="1"/>
  <c r="C49" i="1"/>
  <c r="AD48" i="1"/>
  <c r="AC48" i="1"/>
  <c r="AB48" i="1"/>
  <c r="AA48" i="1"/>
  <c r="Z48" i="1"/>
  <c r="Y48" i="1"/>
  <c r="X48" i="1"/>
  <c r="W48" i="1"/>
  <c r="U48" i="1"/>
  <c r="T48" i="1"/>
  <c r="S48" i="1"/>
  <c r="R48" i="1"/>
  <c r="Q48" i="1"/>
  <c r="P48" i="1"/>
  <c r="O48" i="1"/>
  <c r="N48" i="1"/>
  <c r="M48" i="1"/>
  <c r="L48" i="1"/>
  <c r="K48" i="1"/>
  <c r="I48" i="1"/>
  <c r="H48" i="1"/>
  <c r="G48" i="1"/>
  <c r="F48" i="1"/>
  <c r="E48" i="1"/>
  <c r="D48" i="1"/>
  <c r="C48" i="1"/>
  <c r="B48" i="1"/>
  <c r="A42" i="1"/>
  <c r="AD41" i="1"/>
  <c r="AC41" i="1"/>
  <c r="AB41" i="1"/>
  <c r="AA41" i="1"/>
  <c r="Z41" i="1"/>
  <c r="Y41" i="1"/>
  <c r="X41" i="1"/>
  <c r="W41" i="1"/>
  <c r="U41" i="1"/>
  <c r="T41" i="1"/>
  <c r="S41" i="1"/>
  <c r="Q41" i="1"/>
  <c r="P41" i="1"/>
  <c r="O41" i="1"/>
  <c r="M41" i="1"/>
  <c r="L41" i="1"/>
  <c r="K41" i="1"/>
  <c r="I41" i="1"/>
  <c r="H41" i="1"/>
  <c r="G41" i="1"/>
  <c r="F41" i="1"/>
  <c r="E41" i="1"/>
  <c r="D41" i="1"/>
  <c r="C41" i="1"/>
  <c r="AD40" i="1"/>
  <c r="AC40" i="1"/>
  <c r="AB40" i="1"/>
  <c r="AA40" i="1"/>
  <c r="Z40" i="1"/>
  <c r="Y40" i="1"/>
  <c r="X40" i="1"/>
  <c r="W40" i="1"/>
  <c r="U40" i="1"/>
  <c r="T40" i="1"/>
  <c r="S40" i="1"/>
  <c r="R40" i="1"/>
  <c r="Q40" i="1"/>
  <c r="P40" i="1"/>
  <c r="O40" i="1"/>
  <c r="N40" i="1"/>
  <c r="M40" i="1"/>
  <c r="L40" i="1"/>
  <c r="K40" i="1"/>
  <c r="I40" i="1"/>
  <c r="H40" i="1"/>
  <c r="G40" i="1"/>
  <c r="F40" i="1"/>
  <c r="E40" i="1"/>
  <c r="D40" i="1"/>
  <c r="C40" i="1"/>
  <c r="AD39" i="1"/>
  <c r="AC39" i="1"/>
  <c r="AB39" i="1"/>
  <c r="AA39" i="1"/>
  <c r="Z39" i="1"/>
  <c r="Y39" i="1"/>
  <c r="X39" i="1"/>
  <c r="W39" i="1"/>
  <c r="U39" i="1"/>
  <c r="T39" i="1"/>
  <c r="S39" i="1"/>
  <c r="Q39" i="1"/>
  <c r="P39" i="1"/>
  <c r="O39" i="1"/>
  <c r="M39" i="1"/>
  <c r="L39" i="1"/>
  <c r="K39" i="1"/>
  <c r="I39" i="1"/>
  <c r="H39" i="1"/>
  <c r="G39" i="1"/>
  <c r="F39" i="1"/>
  <c r="E39" i="1"/>
  <c r="D39" i="1"/>
  <c r="C39" i="1"/>
  <c r="AD38" i="1"/>
  <c r="AC38" i="1"/>
  <c r="AB38" i="1"/>
  <c r="AA38" i="1"/>
  <c r="Z38" i="1"/>
  <c r="Y38" i="1"/>
  <c r="X38" i="1"/>
  <c r="W38" i="1"/>
  <c r="U38" i="1"/>
  <c r="T38" i="1"/>
  <c r="S38" i="1"/>
  <c r="R38" i="1"/>
  <c r="Q38" i="1"/>
  <c r="P38" i="1"/>
  <c r="O38" i="1"/>
  <c r="N38" i="1"/>
  <c r="M38" i="1"/>
  <c r="L38" i="1"/>
  <c r="K38" i="1"/>
  <c r="I38" i="1"/>
  <c r="H38" i="1"/>
  <c r="G38" i="1"/>
  <c r="F38" i="1"/>
  <c r="E38" i="1"/>
  <c r="D38" i="1"/>
  <c r="C38" i="1"/>
  <c r="AD37" i="1"/>
  <c r="AC37" i="1"/>
  <c r="AB37" i="1"/>
  <c r="AA37" i="1"/>
  <c r="Z37" i="1"/>
  <c r="Y37" i="1"/>
  <c r="X37" i="1"/>
  <c r="W37" i="1"/>
  <c r="U37" i="1"/>
  <c r="T37" i="1"/>
  <c r="S37" i="1"/>
  <c r="Q37" i="1"/>
  <c r="P37" i="1"/>
  <c r="O37" i="1"/>
  <c r="M37" i="1"/>
  <c r="L37" i="1"/>
  <c r="K37" i="1"/>
  <c r="I37" i="1"/>
  <c r="H37" i="1"/>
  <c r="G37" i="1"/>
  <c r="F37" i="1"/>
  <c r="E37" i="1"/>
  <c r="D37" i="1"/>
  <c r="C37" i="1"/>
  <c r="AD36" i="1"/>
  <c r="AC36" i="1"/>
  <c r="AB36" i="1"/>
  <c r="AA36" i="1"/>
  <c r="Z36" i="1"/>
  <c r="Y36" i="1"/>
  <c r="X36" i="1"/>
  <c r="W36" i="1"/>
  <c r="U36" i="1"/>
  <c r="T36" i="1"/>
  <c r="S36" i="1"/>
  <c r="R36" i="1"/>
  <c r="Q36" i="1"/>
  <c r="P36" i="1"/>
  <c r="O36" i="1"/>
  <c r="N36" i="1"/>
  <c r="M36" i="1"/>
  <c r="L36" i="1"/>
  <c r="K36" i="1"/>
  <c r="I36" i="1"/>
  <c r="H36" i="1"/>
  <c r="G36" i="1"/>
  <c r="F36" i="1"/>
  <c r="E36" i="1"/>
  <c r="D36" i="1"/>
  <c r="C36" i="1"/>
  <c r="AD35" i="1"/>
  <c r="AC35" i="1"/>
  <c r="AB35" i="1"/>
  <c r="AA35" i="1"/>
  <c r="Z35" i="1"/>
  <c r="Y35" i="1"/>
  <c r="X35" i="1"/>
  <c r="W35" i="1"/>
  <c r="U35" i="1"/>
  <c r="T35" i="1"/>
  <c r="S35" i="1"/>
  <c r="Q35" i="1"/>
  <c r="P35" i="1"/>
  <c r="O35" i="1"/>
  <c r="M35" i="1"/>
  <c r="L35" i="1"/>
  <c r="K35" i="1"/>
  <c r="I35" i="1"/>
  <c r="H35" i="1"/>
  <c r="G35" i="1"/>
  <c r="F35" i="1"/>
  <c r="E35" i="1"/>
  <c r="D35" i="1"/>
  <c r="C35" i="1"/>
  <c r="AD34" i="1"/>
  <c r="AC34" i="1"/>
  <c r="AB34" i="1"/>
  <c r="AA34" i="1"/>
  <c r="Z34" i="1"/>
  <c r="Y34" i="1"/>
  <c r="X34" i="1"/>
  <c r="W34" i="1"/>
  <c r="U34" i="1"/>
  <c r="T34" i="1"/>
  <c r="S34" i="1"/>
  <c r="R34" i="1"/>
  <c r="Q34" i="1"/>
  <c r="P34" i="1"/>
  <c r="O34" i="1"/>
  <c r="N34" i="1"/>
  <c r="M34" i="1"/>
  <c r="L34" i="1"/>
  <c r="K34" i="1"/>
  <c r="I34" i="1"/>
  <c r="H34" i="1"/>
  <c r="G34" i="1"/>
  <c r="F34" i="1"/>
  <c r="E34" i="1"/>
  <c r="D34" i="1"/>
  <c r="C34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AD31" i="1"/>
  <c r="AC31" i="1"/>
  <c r="AB31" i="1"/>
  <c r="AA31" i="1"/>
  <c r="Z31" i="1"/>
  <c r="Y31" i="1"/>
  <c r="X31" i="1"/>
  <c r="W31" i="1"/>
  <c r="U31" i="1"/>
  <c r="T31" i="1"/>
  <c r="S31" i="1"/>
  <c r="Q31" i="1"/>
  <c r="P31" i="1"/>
  <c r="M31" i="1"/>
  <c r="L31" i="1"/>
  <c r="I31" i="1"/>
  <c r="H31" i="1"/>
  <c r="G31" i="1"/>
  <c r="F31" i="1"/>
  <c r="E31" i="1"/>
  <c r="D31" i="1"/>
  <c r="C31" i="1"/>
  <c r="AD30" i="1"/>
  <c r="AC30" i="1"/>
  <c r="AB30" i="1"/>
  <c r="AA30" i="1"/>
  <c r="Z30" i="1"/>
  <c r="Y30" i="1"/>
  <c r="X30" i="1"/>
  <c r="W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AD29" i="1"/>
  <c r="AC29" i="1"/>
  <c r="AB29" i="1"/>
  <c r="AA29" i="1"/>
  <c r="Z29" i="1"/>
  <c r="Y29" i="1"/>
  <c r="X29" i="1"/>
  <c r="W29" i="1"/>
  <c r="U29" i="1"/>
  <c r="T29" i="1"/>
  <c r="S29" i="1"/>
  <c r="Q29" i="1"/>
  <c r="P29" i="1"/>
  <c r="O29" i="1"/>
  <c r="M29" i="1"/>
  <c r="L29" i="1"/>
  <c r="K29" i="1"/>
  <c r="I29" i="1"/>
  <c r="H29" i="1"/>
  <c r="G29" i="1"/>
  <c r="F29" i="1"/>
  <c r="E29" i="1"/>
  <c r="D29" i="1"/>
  <c r="C29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C28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AD26" i="1"/>
  <c r="AC26" i="1"/>
  <c r="AB26" i="1"/>
  <c r="AA26" i="1"/>
  <c r="Z26" i="1"/>
  <c r="Y26" i="1"/>
  <c r="X26" i="1"/>
  <c r="W26" i="1"/>
  <c r="U26" i="1"/>
  <c r="T26" i="1"/>
  <c r="S26" i="1"/>
  <c r="Q26" i="1"/>
  <c r="P26" i="1"/>
  <c r="O26" i="1"/>
  <c r="M26" i="1"/>
  <c r="L26" i="1"/>
  <c r="K26" i="1"/>
  <c r="I26" i="1"/>
  <c r="H26" i="1"/>
  <c r="G26" i="1"/>
  <c r="F26" i="1"/>
  <c r="E26" i="1"/>
  <c r="D26" i="1"/>
  <c r="C26" i="1"/>
  <c r="AD25" i="1"/>
  <c r="AC25" i="1"/>
  <c r="AB25" i="1"/>
  <c r="AA25" i="1"/>
  <c r="Z25" i="1"/>
  <c r="Y25" i="1"/>
  <c r="X25" i="1"/>
  <c r="W25" i="1"/>
  <c r="U25" i="1"/>
  <c r="T25" i="1"/>
  <c r="S25" i="1"/>
  <c r="R25" i="1"/>
  <c r="Q25" i="1"/>
  <c r="P25" i="1"/>
  <c r="O25" i="1"/>
  <c r="M25" i="1"/>
  <c r="L25" i="1"/>
  <c r="K25" i="1"/>
  <c r="I25" i="1"/>
  <c r="H25" i="1"/>
  <c r="G25" i="1"/>
  <c r="F25" i="1"/>
  <c r="E25" i="1"/>
  <c r="D25" i="1"/>
  <c r="C25" i="1"/>
  <c r="B25" i="1"/>
  <c r="AD24" i="1"/>
  <c r="AC24" i="1"/>
  <c r="AB24" i="1"/>
  <c r="AA24" i="1"/>
  <c r="Z24" i="1"/>
  <c r="Y24" i="1"/>
  <c r="X24" i="1"/>
  <c r="W24" i="1"/>
  <c r="U24" i="1"/>
  <c r="T24" i="1"/>
  <c r="S24" i="1"/>
  <c r="Q24" i="1"/>
  <c r="P24" i="1"/>
  <c r="O24" i="1"/>
  <c r="M24" i="1"/>
  <c r="L24" i="1"/>
  <c r="K24" i="1"/>
  <c r="I24" i="1"/>
  <c r="H24" i="1"/>
  <c r="G24" i="1"/>
  <c r="F24" i="1"/>
  <c r="E24" i="1"/>
  <c r="D24" i="1"/>
  <c r="C24" i="1"/>
  <c r="AD23" i="1"/>
  <c r="AC23" i="1"/>
  <c r="AB23" i="1"/>
  <c r="AA23" i="1"/>
  <c r="Z23" i="1"/>
  <c r="Y23" i="1"/>
  <c r="X23" i="1"/>
  <c r="W23" i="1"/>
  <c r="U23" i="1"/>
  <c r="T23" i="1"/>
  <c r="S23" i="1"/>
  <c r="R23" i="1"/>
  <c r="Q23" i="1"/>
  <c r="P23" i="1"/>
  <c r="O23" i="1"/>
  <c r="N23" i="1"/>
  <c r="M23" i="1"/>
  <c r="L23" i="1"/>
  <c r="K23" i="1"/>
  <c r="I23" i="1"/>
  <c r="H23" i="1"/>
  <c r="G23" i="1"/>
  <c r="F23" i="1"/>
  <c r="E23" i="1"/>
  <c r="D23" i="1"/>
  <c r="C23" i="1"/>
  <c r="B23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AD20" i="1"/>
  <c r="AC20" i="1"/>
  <c r="AB20" i="1"/>
  <c r="AA20" i="1"/>
  <c r="Z20" i="1"/>
  <c r="Y20" i="1"/>
  <c r="X20" i="1"/>
  <c r="W20" i="1"/>
  <c r="U20" i="1"/>
  <c r="T20" i="1"/>
  <c r="S20" i="1"/>
  <c r="Q20" i="1"/>
  <c r="P20" i="1"/>
  <c r="O20" i="1"/>
  <c r="M20" i="1"/>
  <c r="L20" i="1"/>
  <c r="K20" i="1"/>
  <c r="I20" i="1"/>
  <c r="H20" i="1"/>
  <c r="G20" i="1"/>
  <c r="F20" i="1"/>
  <c r="E20" i="1"/>
  <c r="D20" i="1"/>
  <c r="C20" i="1"/>
  <c r="AD19" i="1"/>
  <c r="AC19" i="1"/>
  <c r="AB19" i="1"/>
  <c r="AA19" i="1"/>
  <c r="Z19" i="1"/>
  <c r="Y19" i="1"/>
  <c r="X19" i="1"/>
  <c r="W19" i="1"/>
  <c r="U19" i="1"/>
  <c r="T19" i="1"/>
  <c r="S19" i="1"/>
  <c r="R19" i="1"/>
  <c r="Q19" i="1"/>
  <c r="P19" i="1"/>
  <c r="O19" i="1"/>
  <c r="N19" i="1"/>
  <c r="M19" i="1"/>
  <c r="L19" i="1"/>
  <c r="K19" i="1"/>
  <c r="I19" i="1"/>
  <c r="H19" i="1"/>
  <c r="G19" i="1"/>
  <c r="F19" i="1"/>
  <c r="E19" i="1"/>
  <c r="D19" i="1"/>
  <c r="C19" i="1"/>
  <c r="AD18" i="1"/>
  <c r="AC18" i="1"/>
  <c r="AB18" i="1"/>
  <c r="AA18" i="1"/>
  <c r="Z18" i="1"/>
  <c r="Y18" i="1"/>
  <c r="X18" i="1"/>
  <c r="W18" i="1"/>
  <c r="U18" i="1"/>
  <c r="T18" i="1"/>
  <c r="S18" i="1"/>
  <c r="Q18" i="1"/>
  <c r="P18" i="1"/>
  <c r="O18" i="1"/>
  <c r="M18" i="1"/>
  <c r="L18" i="1"/>
  <c r="K18" i="1"/>
  <c r="I18" i="1"/>
  <c r="H18" i="1"/>
  <c r="G18" i="1"/>
  <c r="F18" i="1"/>
  <c r="E18" i="1"/>
  <c r="D18" i="1"/>
  <c r="C18" i="1"/>
  <c r="AD17" i="1"/>
  <c r="AC17" i="1"/>
  <c r="AB17" i="1"/>
  <c r="AA17" i="1"/>
  <c r="Z17" i="1"/>
  <c r="Y17" i="1"/>
  <c r="X17" i="1"/>
  <c r="W17" i="1"/>
  <c r="U17" i="1"/>
  <c r="T17" i="1"/>
  <c r="S17" i="1"/>
  <c r="R17" i="1"/>
  <c r="Q17" i="1"/>
  <c r="P17" i="1"/>
  <c r="O17" i="1"/>
  <c r="N17" i="1"/>
  <c r="M17" i="1"/>
  <c r="L17" i="1"/>
  <c r="K17" i="1"/>
  <c r="I17" i="1"/>
  <c r="H17" i="1"/>
  <c r="G17" i="1"/>
  <c r="F17" i="1"/>
  <c r="E17" i="1"/>
  <c r="D17" i="1"/>
  <c r="C17" i="1"/>
  <c r="AD16" i="1"/>
  <c r="AC16" i="1"/>
  <c r="AB16" i="1"/>
  <c r="AA16" i="1"/>
  <c r="Z16" i="1"/>
  <c r="Y16" i="1"/>
  <c r="X16" i="1"/>
  <c r="W16" i="1"/>
  <c r="U16" i="1"/>
  <c r="T16" i="1"/>
  <c r="S16" i="1"/>
  <c r="Q16" i="1"/>
  <c r="P16" i="1"/>
  <c r="O16" i="1"/>
  <c r="M16" i="1"/>
  <c r="L16" i="1"/>
  <c r="K16" i="1"/>
  <c r="I16" i="1"/>
  <c r="H16" i="1"/>
  <c r="G16" i="1"/>
  <c r="F16" i="1"/>
  <c r="E16" i="1"/>
  <c r="D16" i="1"/>
  <c r="C16" i="1"/>
  <c r="AD15" i="1"/>
  <c r="AC15" i="1"/>
  <c r="AB15" i="1"/>
  <c r="AA15" i="1"/>
  <c r="Z15" i="1"/>
  <c r="Y15" i="1"/>
  <c r="X15" i="1"/>
  <c r="W15" i="1"/>
  <c r="U15" i="1"/>
  <c r="T15" i="1"/>
  <c r="S15" i="1"/>
  <c r="R15" i="1"/>
  <c r="Q15" i="1"/>
  <c r="P15" i="1"/>
  <c r="O15" i="1"/>
  <c r="N15" i="1"/>
  <c r="M15" i="1"/>
  <c r="L15" i="1"/>
  <c r="K15" i="1"/>
  <c r="I15" i="1"/>
  <c r="H15" i="1"/>
  <c r="G15" i="1"/>
  <c r="F15" i="1"/>
  <c r="E15" i="1"/>
  <c r="D15" i="1"/>
  <c r="C15" i="1"/>
  <c r="AD14" i="1"/>
  <c r="AC14" i="1"/>
  <c r="AB14" i="1"/>
  <c r="AA14" i="1"/>
  <c r="Z14" i="1"/>
  <c r="Y14" i="1"/>
  <c r="X14" i="1"/>
  <c r="W14" i="1"/>
  <c r="U14" i="1"/>
  <c r="T14" i="1"/>
  <c r="S14" i="1"/>
  <c r="Q14" i="1"/>
  <c r="P14" i="1"/>
  <c r="O14" i="1"/>
  <c r="M14" i="1"/>
  <c r="L14" i="1"/>
  <c r="K14" i="1"/>
  <c r="I14" i="1"/>
  <c r="H14" i="1"/>
  <c r="G14" i="1"/>
  <c r="F14" i="1"/>
  <c r="E14" i="1"/>
  <c r="D14" i="1"/>
  <c r="C14" i="1"/>
  <c r="AD13" i="1"/>
  <c r="AC13" i="1"/>
  <c r="AB13" i="1"/>
  <c r="AA13" i="1"/>
  <c r="Z13" i="1"/>
  <c r="Y13" i="1"/>
  <c r="X13" i="1"/>
  <c r="W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S6" i="1"/>
  <c r="Q6" i="1"/>
  <c r="O6" i="1"/>
  <c r="M6" i="1"/>
  <c r="K6" i="1"/>
  <c r="S5" i="1"/>
  <c r="Q5" i="1"/>
  <c r="O5" i="1"/>
  <c r="M5" i="1"/>
  <c r="K5" i="1"/>
  <c r="S4" i="1"/>
  <c r="Q4" i="1"/>
  <c r="O4" i="1"/>
  <c r="M4" i="1"/>
  <c r="K4" i="1"/>
</calcChain>
</file>

<file path=xl/sharedStrings.xml><?xml version="1.0" encoding="utf-8"?>
<sst xmlns="http://schemas.openxmlformats.org/spreadsheetml/2006/main" count="154" uniqueCount="71">
  <si>
    <t>陸上競技大会記録用紙</t>
  </si>
  <si>
    <t>令和3年9月26日（日）</t>
    <rPh sb="0" eb="2">
      <t>レイワ</t>
    </rPh>
    <phoneticPr fontId="2"/>
  </si>
  <si>
    <t>場所：小松運動公園末広陸上競技場</t>
    <rPh sb="5" eb="7">
      <t>ウンドウ</t>
    </rPh>
    <rPh sb="7" eb="9">
      <t>コウエン</t>
    </rPh>
    <phoneticPr fontId="2"/>
  </si>
  <si>
    <t>記録主任</t>
  </si>
  <si>
    <t>濱野　正巳</t>
    <rPh sb="0" eb="2">
      <t>ハマノ</t>
    </rPh>
    <rPh sb="3" eb="5">
      <t>マサミ</t>
    </rPh>
    <phoneticPr fontId="2"/>
  </si>
  <si>
    <t>第63回小松市中学校新人陸上競技大会</t>
    <rPh sb="10" eb="12">
      <t>シンジン</t>
    </rPh>
    <rPh sb="12" eb="14">
      <t>リクジョウ</t>
    </rPh>
    <phoneticPr fontId="2"/>
  </si>
  <si>
    <t>時　刻</t>
  </si>
  <si>
    <t xml:space="preserve"> 気　温</t>
  </si>
  <si>
    <t>湿　度</t>
  </si>
  <si>
    <t xml:space="preserve"> 風　速</t>
  </si>
  <si>
    <t>風　向</t>
  </si>
  <si>
    <t xml:space="preserve"> 天　候</t>
  </si>
  <si>
    <t>Ｇ 状 況</t>
  </si>
  <si>
    <t>総務氏名</t>
  </si>
  <si>
    <t>多井　英一</t>
    <rPh sb="0" eb="2">
      <t>タイ</t>
    </rPh>
    <rPh sb="3" eb="5">
      <t>エイイチ</t>
    </rPh>
    <phoneticPr fontId="2"/>
  </si>
  <si>
    <t>10時</t>
  </si>
  <si>
    <t>℃</t>
  </si>
  <si>
    <t>ｍ</t>
  </si>
  <si>
    <t>不 良 可</t>
  </si>
  <si>
    <t>審 判 長</t>
  </si>
  <si>
    <t>永島　泰治</t>
    <rPh sb="0" eb="2">
      <t>ナガシマ</t>
    </rPh>
    <rPh sb="3" eb="4">
      <t>タイ</t>
    </rPh>
    <rPh sb="4" eb="5">
      <t>ナオ</t>
    </rPh>
    <phoneticPr fontId="2"/>
  </si>
  <si>
    <t>△県中新　●市中新　○大会新　□大会タイ　◎県新</t>
  </si>
  <si>
    <t>11時</t>
  </si>
  <si>
    <t>主催者名</t>
  </si>
  <si>
    <t>　小松市中学校体育連盟</t>
    <phoneticPr fontId="2"/>
  </si>
  <si>
    <t>男子</t>
  </si>
  <si>
    <t>13時</t>
  </si>
  <si>
    <t>　小松市陸上競技協会</t>
  </si>
  <si>
    <t>２</t>
    <phoneticPr fontId="2"/>
  </si>
  <si>
    <t>３</t>
    <phoneticPr fontId="2"/>
  </si>
  <si>
    <t>４</t>
  </si>
  <si>
    <t>５</t>
  </si>
  <si>
    <t>６</t>
    <phoneticPr fontId="2"/>
  </si>
  <si>
    <t>７</t>
    <phoneticPr fontId="2"/>
  </si>
  <si>
    <t>８</t>
    <phoneticPr fontId="2"/>
  </si>
  <si>
    <t>種　　　目</t>
  </si>
  <si>
    <t>風 速</t>
  </si>
  <si>
    <t>氏　　名</t>
  </si>
  <si>
    <t>所　属</t>
  </si>
  <si>
    <t>　氏　　名</t>
  </si>
  <si>
    <t>　　記　 録</t>
    <phoneticPr fontId="2"/>
  </si>
  <si>
    <t>　　記　　録</t>
    <phoneticPr fontId="2"/>
  </si>
  <si>
    <t>１００ｍ</t>
  </si>
  <si>
    <t>２００ｍ</t>
  </si>
  <si>
    <t>４００ｍ</t>
  </si>
  <si>
    <t>８００ｍ</t>
  </si>
  <si>
    <t>１５００ｍ</t>
  </si>
  <si>
    <t>３０００ｍ</t>
  </si>
  <si>
    <t>1年１００ｍ</t>
    <rPh sb="1" eb="2">
      <t>ネン</t>
    </rPh>
    <phoneticPr fontId="2"/>
  </si>
  <si>
    <t>１１０ｍＨ</t>
  </si>
  <si>
    <t>４×1００ｍＲ</t>
  </si>
  <si>
    <t>走　高　跳</t>
  </si>
  <si>
    <t>棒　高　跳</t>
  </si>
  <si>
    <t>走　幅　跳</t>
  </si>
  <si>
    <t>砲　丸　投</t>
  </si>
  <si>
    <t>1年走幅跳</t>
    <rPh sb="1" eb="2">
      <t>ネン</t>
    </rPh>
    <phoneticPr fontId="2"/>
  </si>
  <si>
    <t>3000mW</t>
    <phoneticPr fontId="2"/>
  </si>
  <si>
    <t>女子</t>
  </si>
  <si>
    <t>1</t>
    <phoneticPr fontId="2"/>
  </si>
  <si>
    <t>３</t>
  </si>
  <si>
    <t>　　記　　　録</t>
  </si>
  <si>
    <t>１００ｍＨ</t>
  </si>
  <si>
    <t>４×１００ｍＲ</t>
  </si>
  <si>
    <t>(8位）</t>
    <rPh sb="2" eb="3">
      <t>イ</t>
    </rPh>
    <phoneticPr fontId="2"/>
  </si>
  <si>
    <t>3000mW</t>
  </si>
  <si>
    <t>学校対抗得点表</t>
  </si>
  <si>
    <t>順位</t>
    <rPh sb="0" eb="2">
      <t>ジュンイ</t>
    </rPh>
    <phoneticPr fontId="2"/>
  </si>
  <si>
    <t>男子の部</t>
  </si>
  <si>
    <t>学　校</t>
  </si>
  <si>
    <t>得　点</t>
  </si>
  <si>
    <t>女子の部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</si>
</sst>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0.00_ "/>
    <numFmt numFmtId="178" formatCode="0.00_);[Red]\(0.00\)"/>
    <numFmt numFmtId="179" formatCode="0.0_ "/>
    <numFmt numFmtId="180" formatCode="0_ "/>
  </numFmts>
  <fonts count="38" x14ac:knownFonts="1">
    <font>
      <sz val="12"/>
      <name val="Arial"/>
      <family val="2"/>
    </font>
    <font>
      <b/>
      <sz val="18"/>
      <name val="ＭＳ Ｐゴシック"/>
      <family val="3"/>
    </font>
    <font>
      <sz val="6"/>
      <name val="ＭＳ Ｐゴシック"/>
      <family val="3"/>
      <charset val="128"/>
    </font>
    <font>
      <sz val="12"/>
      <name val="ＭＳ Ｐゴシック"/>
      <family val="3"/>
    </font>
    <font>
      <sz val="18"/>
      <name val="ＭＳ Ｐゴシック"/>
      <family val="3"/>
    </font>
    <font>
      <b/>
      <sz val="18"/>
      <name val="ＭＳ Ｐゴシック"/>
      <family val="3"/>
      <charset val="128"/>
    </font>
    <font>
      <b/>
      <sz val="20"/>
      <name val="ＭＳ Ｐゴシック"/>
      <family val="3"/>
    </font>
    <font>
      <b/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24"/>
      <name val="ＭＳ Ｐゴシック"/>
      <family val="3"/>
      <charset val="128"/>
    </font>
    <font>
      <b/>
      <u/>
      <sz val="18"/>
      <name val="ＭＳ Ｐゴシック"/>
      <family val="3"/>
    </font>
    <font>
      <u/>
      <sz val="18"/>
      <name val="ＭＳ Ｐゴシック"/>
      <family val="3"/>
    </font>
    <font>
      <b/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20"/>
      <name val="ＭＳ ゴシック"/>
      <family val="3"/>
      <charset val="128"/>
    </font>
    <font>
      <b/>
      <sz val="18"/>
      <color theme="0"/>
      <name val="ＭＳ ゴシック"/>
      <family val="3"/>
      <charset val="128"/>
    </font>
    <font>
      <sz val="12"/>
      <color theme="0"/>
      <name val="Arial"/>
      <family val="2"/>
    </font>
    <font>
      <sz val="18"/>
      <color theme="0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color theme="0"/>
      <name val="ＭＳ Ｐゴシック"/>
      <family val="3"/>
      <charset val="128"/>
    </font>
    <font>
      <b/>
      <sz val="18"/>
      <color theme="0"/>
      <name val="ＭＳ Ｐゴシック"/>
      <family val="3"/>
      <charset val="128"/>
    </font>
    <font>
      <sz val="18"/>
      <color theme="0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b/>
      <sz val="24"/>
      <name val="ＭＳ Ｐゴシック"/>
      <family val="3"/>
    </font>
    <font>
      <sz val="24"/>
      <name val="Arial"/>
      <family val="2"/>
    </font>
    <font>
      <b/>
      <sz val="18"/>
      <name val="Arial"/>
      <family val="2"/>
    </font>
    <font>
      <sz val="20"/>
      <name val="Arial"/>
      <family val="2"/>
    </font>
    <font>
      <sz val="20"/>
      <name val="ＭＳ Ｐゴシック"/>
      <family val="3"/>
    </font>
    <font>
      <b/>
      <sz val="18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32"/>
      <name val="ＭＳ Ｐゴシック"/>
      <family val="3"/>
    </font>
    <font>
      <b/>
      <sz val="18"/>
      <color indexed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5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double">
        <color indexed="8"/>
      </top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medium">
        <color indexed="8"/>
      </right>
      <top style="double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 diagonalUp="1">
      <left style="medium">
        <color indexed="8"/>
      </left>
      <right style="medium">
        <color indexed="8"/>
      </right>
      <top style="medium">
        <color indexed="8"/>
      </top>
      <bottom/>
      <diagonal style="thin">
        <color indexed="8"/>
      </diagonal>
    </border>
    <border diagonalUp="1">
      <left style="medium">
        <color indexed="8"/>
      </left>
      <right style="medium">
        <color indexed="8"/>
      </right>
      <top/>
      <bottom style="medium">
        <color indexed="8"/>
      </bottom>
      <diagonal style="thin">
        <color indexed="8"/>
      </diagonal>
    </border>
    <border>
      <left style="medium">
        <color indexed="8"/>
      </left>
      <right/>
      <top style="medium">
        <color indexed="8"/>
      </top>
      <bottom style="dotted">
        <color indexed="8"/>
      </bottom>
      <diagonal/>
    </border>
    <border>
      <left/>
      <right style="thin">
        <color indexed="8"/>
      </right>
      <top style="medium">
        <color indexed="8"/>
      </top>
      <bottom style="dotted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 diagonalUp="1">
      <left style="medium">
        <color indexed="8"/>
      </left>
      <right style="medium">
        <color indexed="8"/>
      </right>
      <top/>
      <bottom/>
      <diagonal style="thin">
        <color indexed="8"/>
      </diagonal>
    </border>
    <border>
      <left style="medium">
        <color indexed="8"/>
      </left>
      <right/>
      <top style="dotted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dotted">
        <color indexed="8"/>
      </top>
      <bottom style="thin">
        <color indexed="8"/>
      </bottom>
      <diagonal/>
    </border>
    <border>
      <left/>
      <right style="thin">
        <color indexed="8"/>
      </right>
      <top style="dotted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dotted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double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double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/>
      <right style="thin">
        <color indexed="8"/>
      </right>
      <top style="medium">
        <color indexed="8"/>
      </top>
      <bottom style="double">
        <color indexed="8"/>
      </bottom>
      <diagonal/>
    </border>
    <border>
      <left/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dotted">
        <color indexed="8"/>
      </bottom>
      <diagonal/>
    </border>
    <border>
      <left/>
      <right/>
      <top style="double">
        <color indexed="8"/>
      </top>
      <bottom style="dotted">
        <color indexed="8"/>
      </bottom>
      <diagonal/>
    </border>
    <border>
      <left/>
      <right style="thin">
        <color indexed="8"/>
      </right>
      <top style="double">
        <color indexed="8"/>
      </top>
      <bottom style="dotted">
        <color indexed="8"/>
      </bottom>
      <diagonal/>
    </border>
    <border>
      <left/>
      <right style="medium">
        <color indexed="8"/>
      </right>
      <top style="double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/>
      <diagonal/>
    </border>
    <border>
      <left/>
      <right/>
      <top style="dotted">
        <color indexed="8"/>
      </top>
      <bottom/>
      <diagonal/>
    </border>
    <border>
      <left style="double">
        <color indexed="8"/>
      </left>
      <right/>
      <top style="dotted">
        <color indexed="8"/>
      </top>
      <bottom/>
      <diagonal/>
    </border>
    <border>
      <left style="thin">
        <color indexed="8"/>
      </left>
      <right/>
      <top style="dotted">
        <color indexed="8"/>
      </top>
      <bottom style="thin">
        <color indexed="8"/>
      </bottom>
      <diagonal/>
    </border>
    <border>
      <left/>
      <right/>
      <top style="dotted">
        <color indexed="8"/>
      </top>
      <bottom style="thin">
        <color indexed="8"/>
      </bottom>
      <diagonal/>
    </border>
    <border>
      <left/>
      <right style="medium">
        <color indexed="8"/>
      </right>
      <top style="dotted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tted">
        <color indexed="8"/>
      </bottom>
      <diagonal/>
    </border>
    <border>
      <left/>
      <right/>
      <top style="thin">
        <color indexed="8"/>
      </top>
      <bottom style="dotted">
        <color indexed="8"/>
      </bottom>
      <diagonal/>
    </border>
    <border>
      <left/>
      <right style="thin">
        <color indexed="8"/>
      </right>
      <top style="thin">
        <color indexed="8"/>
      </top>
      <bottom style="dotted">
        <color indexed="8"/>
      </bottom>
      <diagonal/>
    </border>
    <border>
      <left/>
      <right style="medium">
        <color indexed="8"/>
      </right>
      <top style="thin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medium">
        <color indexed="8"/>
      </bottom>
      <diagonal/>
    </border>
    <border>
      <left/>
      <right/>
      <top style="dotted">
        <color indexed="8"/>
      </top>
      <bottom style="medium">
        <color indexed="8"/>
      </bottom>
      <diagonal/>
    </border>
    <border>
      <left style="double">
        <color indexed="8"/>
      </left>
      <right/>
      <top style="dotted">
        <color indexed="8"/>
      </top>
      <bottom style="medium">
        <color indexed="8"/>
      </bottom>
      <diagonal/>
    </border>
    <border>
      <left/>
      <right style="thin">
        <color indexed="8"/>
      </right>
      <top style="dotted">
        <color indexed="8"/>
      </top>
      <bottom style="medium">
        <color indexed="8"/>
      </bottom>
      <diagonal/>
    </border>
    <border>
      <left/>
      <right style="medium">
        <color indexed="8"/>
      </right>
      <top style="dotted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340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4" fillId="0" borderId="0" xfId="0" applyFont="1"/>
    <xf numFmtId="0" fontId="6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1" fillId="0" borderId="6" xfId="0" applyFont="1" applyBorder="1" applyAlignment="1">
      <alignment horizontal="right"/>
    </xf>
    <xf numFmtId="0" fontId="1" fillId="0" borderId="7" xfId="0" applyFont="1" applyBorder="1"/>
    <xf numFmtId="0" fontId="1" fillId="0" borderId="5" xfId="0" applyFont="1" applyBorder="1"/>
    <xf numFmtId="0" fontId="1" fillId="0" borderId="7" xfId="0" applyFont="1" applyBorder="1" applyAlignment="1">
      <alignment horizontal="right"/>
    </xf>
    <xf numFmtId="176" fontId="1" fillId="0" borderId="5" xfId="0" applyNumberFormat="1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4" fillId="0" borderId="5" xfId="0" applyFont="1" applyBorder="1"/>
    <xf numFmtId="0" fontId="7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/>
    <xf numFmtId="0" fontId="5" fillId="0" borderId="8" xfId="0" applyFont="1" applyBorder="1"/>
    <xf numFmtId="0" fontId="4" fillId="0" borderId="8" xfId="0" applyFont="1" applyBorder="1"/>
    <xf numFmtId="0" fontId="8" fillId="0" borderId="5" xfId="0" applyFont="1" applyBorder="1"/>
    <xf numFmtId="0" fontId="9" fillId="0" borderId="0" xfId="0" applyFont="1" applyAlignment="1">
      <alignment horizontal="center" vertical="center"/>
    </xf>
    <xf numFmtId="0" fontId="8" fillId="0" borderId="0" xfId="0" applyFont="1"/>
    <xf numFmtId="0" fontId="10" fillId="0" borderId="9" xfId="0" applyFont="1" applyBorder="1" applyAlignment="1">
      <alignment horizontal="center" vertical="center"/>
    </xf>
    <xf numFmtId="0" fontId="3" fillId="0" borderId="3" xfId="0" applyFont="1" applyBorder="1"/>
    <xf numFmtId="0" fontId="4" fillId="0" borderId="3" xfId="0" applyFont="1" applyBorder="1"/>
    <xf numFmtId="0" fontId="11" fillId="0" borderId="0" xfId="0" applyFont="1" applyAlignment="1">
      <alignment horizontal="center"/>
    </xf>
    <xf numFmtId="0" fontId="12" fillId="0" borderId="0" xfId="0" applyFont="1"/>
    <xf numFmtId="0" fontId="11" fillId="0" borderId="0" xfId="0" applyFont="1"/>
    <xf numFmtId="0" fontId="13" fillId="0" borderId="1" xfId="0" applyFont="1" applyBorder="1" applyAlignment="1">
      <alignment shrinkToFit="1"/>
    </xf>
    <xf numFmtId="0" fontId="13" fillId="0" borderId="10" xfId="0" applyFont="1" applyBorder="1" applyAlignment="1">
      <alignment horizontal="center" shrinkToFit="1"/>
    </xf>
    <xf numFmtId="0" fontId="14" fillId="0" borderId="11" xfId="0" applyFont="1" applyBorder="1" applyAlignment="1">
      <alignment horizontal="center" shrinkToFit="1"/>
    </xf>
    <xf numFmtId="0" fontId="14" fillId="0" borderId="12" xfId="0" applyFont="1" applyBorder="1" applyAlignment="1">
      <alignment horizontal="center" shrinkToFit="1"/>
    </xf>
    <xf numFmtId="0" fontId="13" fillId="0" borderId="10" xfId="0" quotePrefix="1" applyFont="1" applyBorder="1" applyAlignment="1">
      <alignment horizontal="center" shrinkToFit="1"/>
    </xf>
    <xf numFmtId="0" fontId="3" fillId="0" borderId="4" xfId="0" applyFont="1" applyBorder="1"/>
    <xf numFmtId="0" fontId="13" fillId="0" borderId="4" xfId="0" applyFont="1" applyBorder="1" applyAlignment="1">
      <alignment shrinkToFit="1"/>
    </xf>
    <xf numFmtId="0" fontId="13" fillId="0" borderId="6" xfId="0" applyFont="1" applyBorder="1" applyAlignment="1">
      <alignment horizontal="center" shrinkToFit="1"/>
    </xf>
    <xf numFmtId="0" fontId="13" fillId="0" borderId="13" xfId="0" applyFont="1" applyBorder="1" applyAlignment="1">
      <alignment shrinkToFit="1"/>
    </xf>
    <xf numFmtId="0" fontId="0" fillId="0" borderId="14" xfId="0" applyBorder="1" applyAlignment="1">
      <alignment shrinkToFit="1"/>
    </xf>
    <xf numFmtId="0" fontId="13" fillId="0" borderId="15" xfId="0" applyFont="1" applyBorder="1" applyAlignment="1">
      <alignment horizontal="center" shrinkToFit="1"/>
    </xf>
    <xf numFmtId="0" fontId="0" fillId="0" borderId="16" xfId="0" applyBorder="1" applyAlignment="1">
      <alignment shrinkToFit="1"/>
    </xf>
    <xf numFmtId="0" fontId="13" fillId="0" borderId="15" xfId="0" applyFont="1" applyBorder="1" applyAlignment="1">
      <alignment shrinkToFit="1"/>
    </xf>
    <xf numFmtId="0" fontId="13" fillId="0" borderId="15" xfId="0" applyFont="1" applyBorder="1" applyAlignment="1">
      <alignment horizontal="left" shrinkToFit="1"/>
    </xf>
    <xf numFmtId="0" fontId="0" fillId="0" borderId="16" xfId="0" applyBorder="1" applyAlignment="1">
      <alignment horizontal="center" shrinkToFit="1"/>
    </xf>
    <xf numFmtId="0" fontId="13" fillId="0" borderId="17" xfId="0" applyFont="1" applyBorder="1" applyAlignment="1">
      <alignment horizontal="left" shrinkToFit="1"/>
    </xf>
    <xf numFmtId="0" fontId="0" fillId="0" borderId="18" xfId="0" applyBorder="1" applyAlignment="1">
      <alignment horizontal="left" shrinkToFit="1"/>
    </xf>
    <xf numFmtId="0" fontId="13" fillId="0" borderId="5" xfId="0" applyFont="1" applyBorder="1" applyAlignment="1">
      <alignment shrinkToFit="1"/>
    </xf>
    <xf numFmtId="0" fontId="13" fillId="0" borderId="17" xfId="0" applyFont="1" applyBorder="1" applyAlignment="1">
      <alignment shrinkToFit="1"/>
    </xf>
    <xf numFmtId="0" fontId="0" fillId="0" borderId="18" xfId="0" applyBorder="1" applyAlignment="1">
      <alignment shrinkToFit="1"/>
    </xf>
    <xf numFmtId="0" fontId="14" fillId="0" borderId="18" xfId="0" applyFont="1" applyBorder="1" applyAlignment="1">
      <alignment shrinkToFit="1"/>
    </xf>
    <xf numFmtId="0" fontId="15" fillId="0" borderId="5" xfId="0" applyFont="1" applyBorder="1" applyAlignment="1">
      <alignment horizontal="center" shrinkToFit="1"/>
    </xf>
    <xf numFmtId="0" fontId="15" fillId="0" borderId="19" xfId="0" applyFont="1" applyBorder="1" applyAlignment="1">
      <alignment shrinkToFit="1"/>
    </xf>
    <xf numFmtId="0" fontId="13" fillId="0" borderId="20" xfId="0" applyFont="1" applyBorder="1" applyAlignment="1">
      <alignment horizontal="center" vertical="center" shrinkToFit="1"/>
    </xf>
    <xf numFmtId="176" fontId="16" fillId="0" borderId="20" xfId="0" applyNumberFormat="1" applyFont="1" applyBorder="1" applyAlignment="1">
      <alignment horizontal="center" vertical="center" shrinkToFit="1"/>
    </xf>
    <xf numFmtId="0" fontId="13" fillId="0" borderId="21" xfId="0" applyFont="1" applyBorder="1" applyAlignment="1">
      <alignment horizontal="center" shrinkToFit="1"/>
    </xf>
    <xf numFmtId="0" fontId="13" fillId="0" borderId="22" xfId="0" applyFont="1" applyBorder="1" applyAlignment="1">
      <alignment shrinkToFit="1"/>
    </xf>
    <xf numFmtId="0" fontId="13" fillId="0" borderId="23" xfId="0" applyFont="1" applyBorder="1" applyAlignment="1">
      <alignment shrinkToFit="1"/>
    </xf>
    <xf numFmtId="0" fontId="13" fillId="0" borderId="24" xfId="0" applyFont="1" applyBorder="1" applyAlignment="1">
      <alignment horizontal="center" shrinkToFit="1"/>
    </xf>
    <xf numFmtId="0" fontId="13" fillId="0" borderId="25" xfId="0" applyFont="1" applyBorder="1" applyAlignment="1">
      <alignment horizontal="center" shrinkToFit="1"/>
    </xf>
    <xf numFmtId="0" fontId="13" fillId="0" borderId="26" xfId="0" applyFont="1" applyBorder="1" applyAlignment="1">
      <alignment shrinkToFit="1"/>
    </xf>
    <xf numFmtId="0" fontId="13" fillId="0" borderId="27" xfId="0" applyFont="1" applyBorder="1" applyAlignment="1">
      <alignment shrinkToFit="1"/>
    </xf>
    <xf numFmtId="1" fontId="13" fillId="0" borderId="26" xfId="0" applyNumberFormat="1" applyFont="1" applyBorder="1" applyAlignment="1">
      <alignment shrinkToFit="1"/>
    </xf>
    <xf numFmtId="1" fontId="13" fillId="0" borderId="27" xfId="0" applyNumberFormat="1" applyFont="1" applyBorder="1" applyAlignment="1">
      <alignment shrinkToFit="1"/>
    </xf>
    <xf numFmtId="0" fontId="13" fillId="0" borderId="28" xfId="0" applyFont="1" applyBorder="1" applyAlignment="1">
      <alignment shrinkToFit="1"/>
    </xf>
    <xf numFmtId="0" fontId="14" fillId="0" borderId="29" xfId="0" applyFont="1" applyBorder="1" applyAlignment="1">
      <alignment horizontal="center" vertical="center" shrinkToFit="1"/>
    </xf>
    <xf numFmtId="2" fontId="13" fillId="0" borderId="6" xfId="0" applyNumberFormat="1" applyFont="1" applyBorder="1" applyAlignment="1">
      <alignment shrinkToFit="1"/>
    </xf>
    <xf numFmtId="0" fontId="17" fillId="0" borderId="5" xfId="0" applyFont="1" applyBorder="1" applyAlignment="1">
      <alignment shrinkToFit="1"/>
    </xf>
    <xf numFmtId="177" fontId="13" fillId="0" borderId="30" xfId="0" applyNumberFormat="1" applyFont="1" applyBorder="1" applyAlignment="1">
      <alignment shrinkToFit="1"/>
    </xf>
    <xf numFmtId="177" fontId="13" fillId="0" borderId="31" xfId="0" applyNumberFormat="1" applyFont="1" applyBorder="1" applyAlignment="1">
      <alignment shrinkToFit="1"/>
    </xf>
    <xf numFmtId="176" fontId="17" fillId="0" borderId="5" xfId="0" applyNumberFormat="1" applyFont="1" applyBorder="1" applyAlignment="1">
      <alignment horizontal="right" shrinkToFit="1"/>
    </xf>
    <xf numFmtId="176" fontId="13" fillId="0" borderId="5" xfId="0" applyNumberFormat="1" applyFont="1" applyBorder="1" applyAlignment="1">
      <alignment horizontal="right" shrinkToFit="1"/>
    </xf>
    <xf numFmtId="178" fontId="13" fillId="0" borderId="30" xfId="0" applyNumberFormat="1" applyFont="1" applyBorder="1" applyAlignment="1">
      <alignment shrinkToFit="1"/>
    </xf>
    <xf numFmtId="178" fontId="13" fillId="0" borderId="31" xfId="0" applyNumberFormat="1" applyFont="1" applyBorder="1" applyAlignment="1">
      <alignment shrinkToFit="1"/>
    </xf>
    <xf numFmtId="177" fontId="13" fillId="0" borderId="6" xfId="0" applyNumberFormat="1" applyFont="1" applyBorder="1" applyAlignment="1">
      <alignment shrinkToFit="1"/>
    </xf>
    <xf numFmtId="176" fontId="13" fillId="0" borderId="19" xfId="0" applyNumberFormat="1" applyFont="1" applyBorder="1" applyAlignment="1">
      <alignment horizontal="right" shrinkToFit="1"/>
    </xf>
    <xf numFmtId="0" fontId="13" fillId="0" borderId="32" xfId="0" applyFont="1" applyBorder="1" applyAlignment="1">
      <alignment horizontal="center" vertical="center" shrinkToFit="1"/>
    </xf>
    <xf numFmtId="176" fontId="16" fillId="0" borderId="32" xfId="0" applyNumberFormat="1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shrinkToFit="1"/>
    </xf>
    <xf numFmtId="0" fontId="13" fillId="0" borderId="2" xfId="0" applyFont="1" applyBorder="1" applyAlignment="1">
      <alignment shrinkToFit="1"/>
    </xf>
    <xf numFmtId="0" fontId="13" fillId="0" borderId="3" xfId="0" applyFont="1" applyBorder="1" applyAlignment="1">
      <alignment shrinkToFit="1"/>
    </xf>
    <xf numFmtId="0" fontId="13" fillId="0" borderId="10" xfId="0" applyFont="1" applyBorder="1" applyAlignment="1">
      <alignment shrinkToFit="1"/>
    </xf>
    <xf numFmtId="0" fontId="13" fillId="0" borderId="33" xfId="0" applyFont="1" applyBorder="1" applyAlignment="1">
      <alignment shrinkToFit="1"/>
    </xf>
    <xf numFmtId="1" fontId="13" fillId="0" borderId="3" xfId="0" applyNumberFormat="1" applyFont="1" applyBorder="1" applyAlignment="1">
      <alignment shrinkToFit="1"/>
    </xf>
    <xf numFmtId="0" fontId="0" fillId="0" borderId="33" xfId="0" applyBorder="1" applyAlignment="1">
      <alignment shrinkToFit="1"/>
    </xf>
    <xf numFmtId="1" fontId="13" fillId="0" borderId="34" xfId="0" applyNumberFormat="1" applyFont="1" applyBorder="1" applyAlignment="1">
      <alignment shrinkToFit="1"/>
    </xf>
    <xf numFmtId="2" fontId="13" fillId="0" borderId="30" xfId="0" applyNumberFormat="1" applyFont="1" applyBorder="1" applyAlignment="1">
      <alignment shrinkToFit="1"/>
    </xf>
    <xf numFmtId="0" fontId="0" fillId="0" borderId="31" xfId="0" applyBorder="1" applyAlignment="1">
      <alignment shrinkToFit="1"/>
    </xf>
    <xf numFmtId="0" fontId="18" fillId="0" borderId="35" xfId="0" applyFont="1" applyBorder="1" applyAlignment="1">
      <alignment shrinkToFit="1"/>
    </xf>
    <xf numFmtId="0" fontId="19" fillId="0" borderId="10" xfId="0" applyFont="1" applyBorder="1" applyAlignment="1">
      <alignment shrinkToFit="1"/>
    </xf>
    <xf numFmtId="0" fontId="20" fillId="0" borderId="33" xfId="0" applyFont="1" applyBorder="1" applyAlignment="1">
      <alignment shrinkToFit="1"/>
    </xf>
    <xf numFmtId="0" fontId="19" fillId="0" borderId="2" xfId="0" applyFont="1" applyBorder="1" applyAlignment="1">
      <alignment shrinkToFit="1"/>
    </xf>
    <xf numFmtId="0" fontId="19" fillId="0" borderId="3" xfId="0" applyFont="1" applyBorder="1" applyAlignment="1">
      <alignment shrinkToFit="1"/>
    </xf>
    <xf numFmtId="0" fontId="19" fillId="0" borderId="1" xfId="0" applyFont="1" applyBorder="1" applyAlignment="1">
      <alignment horizontal="center" shrinkToFit="1"/>
    </xf>
    <xf numFmtId="0" fontId="13" fillId="0" borderId="34" xfId="0" applyFont="1" applyBorder="1" applyAlignment="1">
      <alignment shrinkToFit="1"/>
    </xf>
    <xf numFmtId="0" fontId="0" fillId="0" borderId="36" xfId="0" applyBorder="1" applyAlignment="1">
      <alignment shrinkToFit="1"/>
    </xf>
    <xf numFmtId="0" fontId="15" fillId="0" borderId="5" xfId="0" applyFont="1" applyBorder="1" applyAlignment="1">
      <alignment shrinkToFit="1"/>
    </xf>
    <xf numFmtId="176" fontId="15" fillId="0" borderId="5" xfId="0" applyNumberFormat="1" applyFont="1" applyBorder="1" applyAlignment="1">
      <alignment horizontal="right" shrinkToFit="1"/>
    </xf>
    <xf numFmtId="2" fontId="19" fillId="0" borderId="30" xfId="0" applyNumberFormat="1" applyFont="1" applyBorder="1" applyAlignment="1">
      <alignment shrinkToFit="1"/>
    </xf>
    <xf numFmtId="0" fontId="20" fillId="0" borderId="31" xfId="0" applyFont="1" applyBorder="1" applyAlignment="1">
      <alignment shrinkToFit="1"/>
    </xf>
    <xf numFmtId="176" fontId="21" fillId="0" borderId="5" xfId="0" applyNumberFormat="1" applyFont="1" applyBorder="1" applyAlignment="1">
      <alignment horizontal="right" shrinkToFit="1"/>
    </xf>
    <xf numFmtId="2" fontId="19" fillId="0" borderId="6" xfId="0" applyNumberFormat="1" applyFont="1" applyBorder="1" applyAlignment="1">
      <alignment shrinkToFit="1"/>
    </xf>
    <xf numFmtId="176" fontId="15" fillId="0" borderId="19" xfId="0" applyNumberFormat="1" applyFont="1" applyBorder="1" applyAlignment="1">
      <alignment horizontal="right" shrinkToFit="1"/>
    </xf>
    <xf numFmtId="0" fontId="18" fillId="0" borderId="1" xfId="0" applyFont="1" applyBorder="1" applyAlignment="1">
      <alignment shrinkToFit="1"/>
    </xf>
    <xf numFmtId="0" fontId="18" fillId="0" borderId="4" xfId="0" applyFont="1" applyBorder="1" applyAlignment="1">
      <alignment shrinkToFit="1"/>
    </xf>
    <xf numFmtId="0" fontId="13" fillId="0" borderId="6" xfId="0" applyFont="1" applyBorder="1" applyAlignment="1">
      <alignment horizontal="right" shrinkToFit="1"/>
    </xf>
    <xf numFmtId="0" fontId="13" fillId="0" borderId="30" xfId="0" applyFont="1" applyBorder="1" applyAlignment="1">
      <alignment horizontal="right" shrinkToFit="1"/>
    </xf>
    <xf numFmtId="0" fontId="0" fillId="0" borderId="31" xfId="0" applyBorder="1" applyAlignment="1">
      <alignment horizontal="right" shrinkToFit="1"/>
    </xf>
    <xf numFmtId="0" fontId="19" fillId="0" borderId="30" xfId="0" applyFont="1" applyBorder="1" applyAlignment="1">
      <alignment horizontal="right" shrinkToFit="1"/>
    </xf>
    <xf numFmtId="0" fontId="20" fillId="0" borderId="31" xfId="0" applyFont="1" applyBorder="1" applyAlignment="1">
      <alignment horizontal="right" shrinkToFit="1"/>
    </xf>
    <xf numFmtId="0" fontId="19" fillId="0" borderId="6" xfId="0" applyFont="1" applyBorder="1" applyAlignment="1">
      <alignment horizontal="right" shrinkToFit="1"/>
    </xf>
    <xf numFmtId="0" fontId="19" fillId="0" borderId="33" xfId="0" applyFont="1" applyBorder="1" applyAlignment="1">
      <alignment shrinkToFit="1"/>
    </xf>
    <xf numFmtId="0" fontId="19" fillId="0" borderId="34" xfId="0" applyFont="1" applyBorder="1" applyAlignment="1">
      <alignment shrinkToFit="1"/>
    </xf>
    <xf numFmtId="0" fontId="13" fillId="0" borderId="31" xfId="0" applyFont="1" applyBorder="1" applyAlignment="1">
      <alignment horizontal="right" shrinkToFit="1"/>
    </xf>
    <xf numFmtId="0" fontId="19" fillId="0" borderId="31" xfId="0" applyFont="1" applyBorder="1" applyAlignment="1">
      <alignment horizontal="right" shrinkToFit="1"/>
    </xf>
    <xf numFmtId="176" fontId="21" fillId="0" borderId="19" xfId="0" applyNumberFormat="1" applyFont="1" applyBorder="1" applyAlignment="1">
      <alignment horizontal="right" shrinkToFit="1"/>
    </xf>
    <xf numFmtId="0" fontId="14" fillId="0" borderId="35" xfId="0" applyFont="1" applyBorder="1" applyAlignment="1">
      <alignment shrinkToFit="1"/>
    </xf>
    <xf numFmtId="0" fontId="22" fillId="0" borderId="1" xfId="0" applyFont="1" applyBorder="1" applyAlignment="1">
      <alignment shrinkToFit="1"/>
    </xf>
    <xf numFmtId="0" fontId="13" fillId="0" borderId="2" xfId="0" applyFont="1" applyBorder="1" applyAlignment="1">
      <alignment horizontal="center" vertical="center" shrinkToFit="1"/>
    </xf>
    <xf numFmtId="0" fontId="13" fillId="0" borderId="34" xfId="0" applyFont="1" applyBorder="1" applyAlignment="1">
      <alignment horizontal="center" vertical="center" shrinkToFit="1"/>
    </xf>
    <xf numFmtId="0" fontId="22" fillId="0" borderId="37" xfId="0" applyFont="1" applyBorder="1" applyAlignment="1">
      <alignment shrinkToFit="1"/>
    </xf>
    <xf numFmtId="0" fontId="22" fillId="0" borderId="38" xfId="0" applyFont="1" applyBorder="1" applyAlignment="1">
      <alignment shrinkToFit="1"/>
    </xf>
    <xf numFmtId="0" fontId="23" fillId="0" borderId="37" xfId="0" applyFont="1" applyBorder="1" applyAlignment="1">
      <alignment shrinkToFit="1"/>
    </xf>
    <xf numFmtId="0" fontId="23" fillId="0" borderId="38" xfId="0" applyFont="1" applyBorder="1" applyAlignment="1">
      <alignment shrinkToFit="1"/>
    </xf>
    <xf numFmtId="0" fontId="24" fillId="0" borderId="2" xfId="0" applyFont="1" applyBorder="1" applyAlignment="1">
      <alignment horizontal="center" vertical="center" shrinkToFit="1"/>
    </xf>
    <xf numFmtId="0" fontId="24" fillId="0" borderId="34" xfId="0" applyFont="1" applyBorder="1" applyAlignment="1">
      <alignment horizontal="center" vertical="center" shrinkToFit="1"/>
    </xf>
    <xf numFmtId="0" fontId="25" fillId="0" borderId="37" xfId="0" applyFont="1" applyBorder="1" applyAlignment="1">
      <alignment shrinkToFit="1"/>
    </xf>
    <xf numFmtId="0" fontId="25" fillId="0" borderId="38" xfId="0" applyFont="1" applyBorder="1" applyAlignment="1">
      <alignment shrinkToFit="1"/>
    </xf>
    <xf numFmtId="0" fontId="15" fillId="0" borderId="1" xfId="0" applyFont="1" applyBorder="1" applyAlignment="1">
      <alignment shrinkToFit="1"/>
    </xf>
    <xf numFmtId="0" fontId="14" fillId="0" borderId="39" xfId="0" applyFont="1" applyBorder="1" applyAlignment="1">
      <alignment horizontal="center" vertical="center" shrinkToFit="1"/>
    </xf>
    <xf numFmtId="0" fontId="0" fillId="0" borderId="40" xfId="0" applyBorder="1" applyAlignment="1">
      <alignment shrinkToFit="1"/>
    </xf>
    <xf numFmtId="0" fontId="22" fillId="0" borderId="41" xfId="0" applyFont="1" applyBorder="1" applyAlignment="1">
      <alignment shrinkToFit="1"/>
    </xf>
    <xf numFmtId="0" fontId="0" fillId="0" borderId="42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22" fillId="0" borderId="44" xfId="0" applyFont="1" applyBorder="1" applyAlignment="1">
      <alignment shrinkToFit="1"/>
    </xf>
    <xf numFmtId="0" fontId="22" fillId="0" borderId="45" xfId="0" applyFont="1" applyBorder="1" applyAlignment="1">
      <alignment shrinkToFit="1"/>
    </xf>
    <xf numFmtId="0" fontId="23" fillId="0" borderId="44" xfId="0" applyFont="1" applyBorder="1" applyAlignment="1">
      <alignment shrinkToFit="1"/>
    </xf>
    <xf numFmtId="0" fontId="23" fillId="0" borderId="45" xfId="0" applyFont="1" applyBorder="1" applyAlignment="1">
      <alignment shrinkToFit="1"/>
    </xf>
    <xf numFmtId="0" fontId="26" fillId="0" borderId="42" xfId="0" applyFont="1" applyBorder="1" applyAlignment="1">
      <alignment horizontal="center" vertical="center" shrinkToFit="1"/>
    </xf>
    <xf numFmtId="0" fontId="26" fillId="0" borderId="43" xfId="0" applyFont="1" applyBorder="1" applyAlignment="1">
      <alignment horizontal="center" vertical="center" shrinkToFit="1"/>
    </xf>
    <xf numFmtId="0" fontId="25" fillId="0" borderId="44" xfId="0" applyFont="1" applyBorder="1" applyAlignment="1">
      <alignment shrinkToFit="1"/>
    </xf>
    <xf numFmtId="0" fontId="25" fillId="0" borderId="45" xfId="0" applyFont="1" applyBorder="1" applyAlignment="1">
      <alignment shrinkToFit="1"/>
    </xf>
    <xf numFmtId="0" fontId="15" fillId="0" borderId="41" xfId="0" applyFont="1" applyBorder="1" applyAlignment="1">
      <alignment shrinkToFit="1"/>
    </xf>
    <xf numFmtId="0" fontId="13" fillId="0" borderId="5" xfId="0" applyFont="1" applyBorder="1" applyAlignment="1">
      <alignment horizontal="right" shrinkToFit="1"/>
    </xf>
    <xf numFmtId="0" fontId="24" fillId="0" borderId="30" xfId="0" applyFont="1" applyBorder="1" applyAlignment="1">
      <alignment horizontal="right" shrinkToFit="1"/>
    </xf>
    <xf numFmtId="0" fontId="26" fillId="0" borderId="31" xfId="0" applyFont="1" applyBorder="1" applyAlignment="1">
      <alignment horizontal="right" shrinkToFit="1"/>
    </xf>
    <xf numFmtId="0" fontId="24" fillId="0" borderId="5" xfId="0" applyFont="1" applyBorder="1" applyAlignment="1">
      <alignment horizontal="right" shrinkToFit="1"/>
    </xf>
    <xf numFmtId="0" fontId="15" fillId="0" borderId="5" xfId="0" applyFont="1" applyBorder="1" applyAlignment="1">
      <alignment horizontal="right" shrinkToFit="1"/>
    </xf>
    <xf numFmtId="0" fontId="15" fillId="0" borderId="19" xfId="0" applyFont="1" applyBorder="1" applyAlignment="1">
      <alignment horizontal="right" shrinkToFit="1"/>
    </xf>
    <xf numFmtId="0" fontId="15" fillId="0" borderId="35" xfId="0" applyFont="1" applyBorder="1" applyAlignment="1">
      <alignment shrinkToFit="1"/>
    </xf>
    <xf numFmtId="0" fontId="13" fillId="0" borderId="46" xfId="0" applyFont="1" applyBorder="1" applyAlignment="1">
      <alignment shrinkToFit="1"/>
    </xf>
    <xf numFmtId="0" fontId="13" fillId="0" borderId="11" xfId="0" applyFont="1" applyBorder="1" applyAlignment="1">
      <alignment shrinkToFit="1"/>
    </xf>
    <xf numFmtId="0" fontId="15" fillId="0" borderId="1" xfId="0" applyFont="1" applyBorder="1" applyAlignment="1">
      <alignment horizontal="center" shrinkToFit="1"/>
    </xf>
    <xf numFmtId="0" fontId="15" fillId="0" borderId="2" xfId="0" applyFont="1" applyBorder="1" applyAlignment="1">
      <alignment horizontal="center" shrinkToFit="1"/>
    </xf>
    <xf numFmtId="0" fontId="15" fillId="0" borderId="3" xfId="0" applyFont="1" applyBorder="1" applyAlignment="1">
      <alignment horizontal="center" shrinkToFit="1"/>
    </xf>
    <xf numFmtId="0" fontId="15" fillId="0" borderId="34" xfId="0" applyFont="1" applyBorder="1" applyAlignment="1">
      <alignment horizontal="center" shrinkToFit="1"/>
    </xf>
    <xf numFmtId="0" fontId="15" fillId="0" borderId="6" xfId="0" applyFont="1" applyBorder="1" applyAlignment="1">
      <alignment horizontal="center" shrinkToFit="1"/>
    </xf>
    <xf numFmtId="0" fontId="15" fillId="0" borderId="19" xfId="0" applyFont="1" applyBorder="1" applyAlignment="1">
      <alignment horizontal="center" shrinkToFit="1"/>
    </xf>
    <xf numFmtId="176" fontId="13" fillId="0" borderId="5" xfId="0" applyNumberFormat="1" applyFont="1" applyBorder="1" applyAlignment="1">
      <alignment shrinkToFit="1"/>
    </xf>
    <xf numFmtId="179" fontId="13" fillId="0" borderId="31" xfId="0" applyNumberFormat="1" applyFont="1" applyBorder="1" applyAlignment="1">
      <alignment shrinkToFit="1"/>
    </xf>
    <xf numFmtId="179" fontId="13" fillId="0" borderId="47" xfId="0" applyNumberFormat="1" applyFont="1" applyBorder="1" applyAlignment="1">
      <alignment shrinkToFit="1"/>
    </xf>
    <xf numFmtId="179" fontId="13" fillId="0" borderId="5" xfId="0" applyNumberFormat="1" applyFont="1" applyBorder="1" applyAlignment="1">
      <alignment shrinkToFit="1"/>
    </xf>
    <xf numFmtId="2" fontId="3" fillId="0" borderId="4" xfId="0" applyNumberFormat="1" applyFont="1" applyBorder="1"/>
    <xf numFmtId="2" fontId="3" fillId="0" borderId="0" xfId="0" applyNumberFormat="1" applyFont="1"/>
    <xf numFmtId="2" fontId="13" fillId="0" borderId="30" xfId="0" applyNumberFormat="1" applyFont="1" applyBorder="1" applyAlignment="1">
      <alignment shrinkToFit="1"/>
    </xf>
    <xf numFmtId="176" fontId="13" fillId="0" borderId="31" xfId="0" applyNumberFormat="1" applyFont="1" applyBorder="1" applyAlignment="1">
      <alignment shrinkToFit="1"/>
    </xf>
    <xf numFmtId="176" fontId="13" fillId="0" borderId="47" xfId="0" applyNumberFormat="1" applyFont="1" applyBorder="1" applyAlignment="1">
      <alignment shrinkToFit="1"/>
    </xf>
    <xf numFmtId="0" fontId="13" fillId="0" borderId="31" xfId="0" applyFont="1" applyBorder="1" applyAlignment="1">
      <alignment shrinkToFit="1"/>
    </xf>
    <xf numFmtId="176" fontId="15" fillId="0" borderId="31" xfId="0" applyNumberFormat="1" applyFont="1" applyBorder="1" applyAlignment="1">
      <alignment horizontal="right" shrinkToFit="1"/>
    </xf>
    <xf numFmtId="176" fontId="13" fillId="0" borderId="31" xfId="0" applyNumberFormat="1" applyFont="1" applyBorder="1" applyAlignment="1">
      <alignment shrinkToFit="1"/>
    </xf>
    <xf numFmtId="0" fontId="13" fillId="0" borderId="31" xfId="0" applyFont="1" applyBorder="1" applyAlignment="1">
      <alignment shrinkToFit="1"/>
    </xf>
    <xf numFmtId="0" fontId="13" fillId="0" borderId="47" xfId="0" applyFont="1" applyBorder="1" applyAlignment="1">
      <alignment shrinkToFit="1"/>
    </xf>
    <xf numFmtId="0" fontId="1" fillId="0" borderId="32" xfId="0" quotePrefix="1" applyFont="1" applyBorder="1" applyAlignment="1">
      <alignment horizontal="center" vertical="center" shrinkToFit="1"/>
    </xf>
    <xf numFmtId="0" fontId="4" fillId="0" borderId="1" xfId="0" applyFont="1" applyBorder="1" applyAlignment="1">
      <alignment shrinkToFit="1"/>
    </xf>
    <xf numFmtId="0" fontId="1" fillId="0" borderId="1" xfId="0" applyFont="1" applyBorder="1" applyAlignment="1">
      <alignment horizontal="center" shrinkToFit="1"/>
    </xf>
    <xf numFmtId="0" fontId="1" fillId="0" borderId="2" xfId="0" applyFont="1" applyBorder="1" applyAlignment="1">
      <alignment shrinkToFit="1"/>
    </xf>
    <xf numFmtId="0" fontId="1" fillId="0" borderId="3" xfId="0" applyFont="1" applyBorder="1" applyAlignment="1">
      <alignment shrinkToFit="1"/>
    </xf>
    <xf numFmtId="0" fontId="1" fillId="0" borderId="1" xfId="0" applyFont="1" applyBorder="1" applyAlignment="1">
      <alignment shrinkToFit="1"/>
    </xf>
    <xf numFmtId="0" fontId="4" fillId="0" borderId="3" xfId="0" applyFont="1" applyBorder="1" applyAlignment="1">
      <alignment shrinkToFit="1"/>
    </xf>
    <xf numFmtId="0" fontId="1" fillId="0" borderId="10" xfId="0" applyFont="1" applyBorder="1" applyAlignment="1">
      <alignment shrinkToFit="1"/>
    </xf>
    <xf numFmtId="1" fontId="1" fillId="0" borderId="3" xfId="0" applyNumberFormat="1" applyFont="1" applyBorder="1" applyAlignment="1">
      <alignment shrinkToFit="1"/>
    </xf>
    <xf numFmtId="0" fontId="1" fillId="0" borderId="34" xfId="0" applyFont="1" applyBorder="1" applyAlignment="1">
      <alignment shrinkToFit="1"/>
    </xf>
    <xf numFmtId="0" fontId="0" fillId="0" borderId="29" xfId="0" applyBorder="1" applyAlignment="1">
      <alignment horizontal="center" vertical="center" shrinkToFit="1"/>
    </xf>
    <xf numFmtId="0" fontId="4" fillId="0" borderId="48" xfId="0" applyFont="1" applyBorder="1" applyAlignment="1">
      <alignment shrinkToFit="1"/>
    </xf>
    <xf numFmtId="2" fontId="24" fillId="0" borderId="30" xfId="0" applyNumberFormat="1" applyFont="1" applyBorder="1" applyAlignment="1">
      <alignment shrinkToFit="1"/>
    </xf>
    <xf numFmtId="176" fontId="24" fillId="0" borderId="31" xfId="0" applyNumberFormat="1" applyFont="1" applyBorder="1" applyAlignment="1">
      <alignment shrinkToFit="1"/>
    </xf>
    <xf numFmtId="0" fontId="26" fillId="0" borderId="47" xfId="0" applyFont="1" applyBorder="1" applyAlignment="1">
      <alignment shrinkToFit="1"/>
    </xf>
    <xf numFmtId="179" fontId="24" fillId="0" borderId="31" xfId="0" applyNumberFormat="1" applyFont="1" applyBorder="1" applyAlignment="1">
      <alignment shrinkToFit="1"/>
    </xf>
    <xf numFmtId="0" fontId="25" fillId="0" borderId="31" xfId="0" applyFont="1" applyBorder="1" applyAlignment="1">
      <alignment shrinkToFit="1"/>
    </xf>
    <xf numFmtId="0" fontId="24" fillId="0" borderId="31" xfId="0" applyFont="1" applyBorder="1" applyAlignment="1">
      <alignment shrinkToFit="1"/>
    </xf>
    <xf numFmtId="176" fontId="25" fillId="0" borderId="31" xfId="0" applyNumberFormat="1" applyFont="1" applyBorder="1" applyAlignment="1">
      <alignment horizontal="right" shrinkToFit="1"/>
    </xf>
    <xf numFmtId="176" fontId="24" fillId="0" borderId="31" xfId="0" applyNumberFormat="1" applyFont="1" applyBorder="1" applyAlignment="1">
      <alignment shrinkToFit="1"/>
    </xf>
    <xf numFmtId="0" fontId="24" fillId="0" borderId="31" xfId="0" applyFont="1" applyBorder="1" applyAlignment="1">
      <alignment shrinkToFit="1"/>
    </xf>
    <xf numFmtId="176" fontId="1" fillId="0" borderId="31" xfId="0" applyNumberFormat="1" applyFont="1" applyBorder="1" applyAlignment="1">
      <alignment shrinkToFit="1"/>
    </xf>
    <xf numFmtId="0" fontId="0" fillId="0" borderId="47" xfId="0" applyBorder="1" applyAlignment="1">
      <alignment shrinkToFit="1"/>
    </xf>
    <xf numFmtId="0" fontId="27" fillId="0" borderId="0" xfId="0" applyFont="1"/>
    <xf numFmtId="0" fontId="27" fillId="0" borderId="5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4" fillId="0" borderId="1" xfId="0" applyFont="1" applyBorder="1"/>
    <xf numFmtId="0" fontId="1" fillId="0" borderId="10" xfId="0" quotePrefix="1" applyFont="1" applyBorder="1" applyAlignment="1">
      <alignment horizontal="center"/>
    </xf>
    <xf numFmtId="0" fontId="29" fillId="0" borderId="11" xfId="0" applyFont="1" applyBorder="1" applyAlignment="1">
      <alignment horizontal="center"/>
    </xf>
    <xf numFmtId="0" fontId="29" fillId="0" borderId="12" xfId="0" applyFont="1" applyBorder="1" applyAlignment="1">
      <alignment horizontal="center"/>
    </xf>
    <xf numFmtId="0" fontId="5" fillId="0" borderId="10" xfId="0" quotePrefix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4" fillId="0" borderId="4" xfId="0" applyFont="1" applyBorder="1"/>
    <xf numFmtId="0" fontId="1" fillId="0" borderId="6" xfId="0" applyFont="1" applyBorder="1"/>
    <xf numFmtId="0" fontId="4" fillId="0" borderId="19" xfId="0" applyFont="1" applyBorder="1"/>
    <xf numFmtId="0" fontId="1" fillId="0" borderId="20" xfId="0" applyFont="1" applyBorder="1" applyAlignment="1">
      <alignment horizontal="center" vertical="center"/>
    </xf>
    <xf numFmtId="176" fontId="6" fillId="0" borderId="20" xfId="0" applyNumberFormat="1" applyFont="1" applyBorder="1" applyAlignment="1">
      <alignment horizontal="center" vertical="center"/>
    </xf>
    <xf numFmtId="0" fontId="13" fillId="0" borderId="24" xfId="0" applyFont="1" applyBorder="1" applyAlignment="1">
      <alignment horizontal="left" shrinkToFit="1"/>
    </xf>
    <xf numFmtId="0" fontId="0" fillId="0" borderId="25" xfId="0" applyBorder="1" applyAlignment="1">
      <alignment shrinkToFit="1"/>
    </xf>
    <xf numFmtId="0" fontId="15" fillId="0" borderId="25" xfId="0" applyFont="1" applyBorder="1" applyAlignment="1">
      <alignment shrinkToFit="1"/>
    </xf>
    <xf numFmtId="0" fontId="3" fillId="0" borderId="21" xfId="0" applyFont="1" applyBorder="1"/>
    <xf numFmtId="0" fontId="3" fillId="0" borderId="27" xfId="0" applyFont="1" applyBorder="1"/>
    <xf numFmtId="0" fontId="0" fillId="0" borderId="29" xfId="0" applyBorder="1" applyAlignment="1">
      <alignment horizontal="center" vertical="center"/>
    </xf>
    <xf numFmtId="0" fontId="30" fillId="0" borderId="29" xfId="0" applyFont="1" applyBorder="1" applyAlignment="1">
      <alignment horizontal="center" vertical="center"/>
    </xf>
    <xf numFmtId="178" fontId="13" fillId="0" borderId="6" xfId="0" applyNumberFormat="1" applyFont="1" applyBorder="1" applyAlignment="1">
      <alignment shrinkToFit="1"/>
    </xf>
    <xf numFmtId="178" fontId="13" fillId="0" borderId="5" xfId="0" applyNumberFormat="1" applyFont="1" applyBorder="1" applyAlignment="1">
      <alignment shrinkToFit="1"/>
    </xf>
    <xf numFmtId="178" fontId="13" fillId="0" borderId="6" xfId="0" applyNumberFormat="1" applyFont="1" applyBorder="1" applyAlignment="1">
      <alignment shrinkToFit="1"/>
    </xf>
    <xf numFmtId="0" fontId="0" fillId="0" borderId="5" xfId="0" applyBorder="1" applyAlignment="1">
      <alignment shrinkToFit="1"/>
    </xf>
    <xf numFmtId="178" fontId="13" fillId="0" borderId="5" xfId="0" applyNumberFormat="1" applyFont="1" applyBorder="1" applyAlignment="1">
      <alignment horizontal="right" shrinkToFit="1"/>
    </xf>
    <xf numFmtId="0" fontId="1" fillId="0" borderId="32" xfId="0" applyFont="1" applyBorder="1" applyAlignment="1">
      <alignment horizontal="center" vertical="center"/>
    </xf>
    <xf numFmtId="176" fontId="6" fillId="0" borderId="32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horizontal="center" shrinkToFit="1"/>
    </xf>
    <xf numFmtId="0" fontId="13" fillId="0" borderId="11" xfId="0" applyFont="1" applyBorder="1" applyAlignment="1">
      <alignment shrinkToFit="1"/>
    </xf>
    <xf numFmtId="1" fontId="13" fillId="0" borderId="11" xfId="0" applyNumberFormat="1" applyFont="1" applyBorder="1" applyAlignment="1">
      <alignment shrinkToFit="1"/>
    </xf>
    <xf numFmtId="0" fontId="31" fillId="0" borderId="1" xfId="0" applyFont="1" applyBorder="1"/>
    <xf numFmtId="0" fontId="31" fillId="0" borderId="4" xfId="0" applyFont="1" applyBorder="1"/>
    <xf numFmtId="0" fontId="4" fillId="0" borderId="35" xfId="0" applyFont="1" applyBorder="1"/>
    <xf numFmtId="0" fontId="0" fillId="0" borderId="34" xfId="0" applyBorder="1" applyAlignment="1">
      <alignment horizontal="center" vertical="center" shrinkToFit="1"/>
    </xf>
    <xf numFmtId="0" fontId="15" fillId="0" borderId="37" xfId="0" applyFont="1" applyBorder="1" applyAlignment="1">
      <alignment shrinkToFit="1"/>
    </xf>
    <xf numFmtId="0" fontId="15" fillId="0" borderId="38" xfId="0" applyFont="1" applyBorder="1" applyAlignment="1">
      <alignment shrinkToFit="1"/>
    </xf>
    <xf numFmtId="0" fontId="21" fillId="0" borderId="37" xfId="0" applyFont="1" applyBorder="1" applyAlignment="1">
      <alignment shrinkToFit="1"/>
    </xf>
    <xf numFmtId="0" fontId="21" fillId="0" borderId="38" xfId="0" applyFont="1" applyBorder="1" applyAlignment="1">
      <alignment shrinkToFit="1"/>
    </xf>
    <xf numFmtId="0" fontId="19" fillId="0" borderId="2" xfId="0" applyFont="1" applyBorder="1" applyAlignment="1">
      <alignment horizontal="center" vertical="center" shrinkToFit="1"/>
    </xf>
    <xf numFmtId="0" fontId="20" fillId="0" borderId="34" xfId="0" applyFont="1" applyBorder="1" applyAlignment="1">
      <alignment horizontal="center" vertical="center" shrinkToFit="1"/>
    </xf>
    <xf numFmtId="0" fontId="20" fillId="0" borderId="38" xfId="0" applyFont="1" applyBorder="1" applyAlignment="1">
      <alignment shrinkToFit="1"/>
    </xf>
    <xf numFmtId="0" fontId="21" fillId="0" borderId="1" xfId="0" applyFont="1" applyBorder="1" applyAlignment="1">
      <alignment shrinkToFit="1"/>
    </xf>
    <xf numFmtId="0" fontId="0" fillId="0" borderId="39" xfId="0" applyBorder="1" applyAlignment="1">
      <alignment horizontal="center" vertical="center"/>
    </xf>
    <xf numFmtId="0" fontId="0" fillId="0" borderId="40" xfId="0" applyBorder="1"/>
    <xf numFmtId="0" fontId="15" fillId="0" borderId="49" xfId="0" applyFont="1" applyBorder="1" applyAlignment="1">
      <alignment shrinkToFit="1"/>
    </xf>
    <xf numFmtId="0" fontId="15" fillId="0" borderId="44" xfId="0" applyFont="1" applyBorder="1" applyAlignment="1">
      <alignment shrinkToFit="1"/>
    </xf>
    <xf numFmtId="0" fontId="15" fillId="0" borderId="45" xfId="0" applyFont="1" applyBorder="1" applyAlignment="1">
      <alignment shrinkToFit="1"/>
    </xf>
    <xf numFmtId="0" fontId="21" fillId="0" borderId="44" xfId="0" applyFont="1" applyBorder="1" applyAlignment="1">
      <alignment shrinkToFit="1"/>
    </xf>
    <xf numFmtId="0" fontId="21" fillId="0" borderId="45" xfId="0" applyFont="1" applyBorder="1" applyAlignment="1">
      <alignment shrinkToFit="1"/>
    </xf>
    <xf numFmtId="0" fontId="20" fillId="0" borderId="42" xfId="0" applyFont="1" applyBorder="1" applyAlignment="1">
      <alignment horizontal="center" vertical="center" shrinkToFit="1"/>
    </xf>
    <xf numFmtId="0" fontId="20" fillId="0" borderId="43" xfId="0" applyFont="1" applyBorder="1" applyAlignment="1">
      <alignment horizontal="center" vertical="center" shrinkToFit="1"/>
    </xf>
    <xf numFmtId="0" fontId="20" fillId="0" borderId="45" xfId="0" applyFont="1" applyBorder="1" applyAlignment="1">
      <alignment shrinkToFit="1"/>
    </xf>
    <xf numFmtId="0" fontId="21" fillId="0" borderId="41" xfId="0" applyFont="1" applyBorder="1" applyAlignment="1">
      <alignment shrinkToFit="1"/>
    </xf>
    <xf numFmtId="0" fontId="15" fillId="0" borderId="50" xfId="0" applyFont="1" applyBorder="1" applyAlignment="1">
      <alignment horizontal="center" shrinkToFit="1"/>
    </xf>
    <xf numFmtId="0" fontId="15" fillId="0" borderId="51" xfId="0" applyFont="1" applyBorder="1" applyAlignment="1">
      <alignment horizontal="center" shrinkToFit="1"/>
    </xf>
    <xf numFmtId="0" fontId="0" fillId="0" borderId="36" xfId="0" applyBorder="1"/>
    <xf numFmtId="0" fontId="32" fillId="0" borderId="52" xfId="0" applyFont="1" applyBorder="1" applyAlignment="1">
      <alignment horizontal="center"/>
    </xf>
    <xf numFmtId="0" fontId="33" fillId="0" borderId="53" xfId="0" applyFont="1" applyBorder="1"/>
    <xf numFmtId="0" fontId="32" fillId="0" borderId="54" xfId="0" applyFont="1" applyBorder="1"/>
    <xf numFmtId="176" fontId="15" fillId="0" borderId="5" xfId="0" applyNumberFormat="1" applyFont="1" applyBorder="1" applyAlignment="1">
      <alignment horizontal="center" shrinkToFit="1"/>
    </xf>
    <xf numFmtId="2" fontId="32" fillId="0" borderId="55" xfId="0" applyNumberFormat="1" applyFont="1" applyBorder="1"/>
    <xf numFmtId="176" fontId="34" fillId="0" borderId="31" xfId="0" applyNumberFormat="1" applyFont="1" applyBorder="1" applyAlignment="1">
      <alignment horizontal="right"/>
    </xf>
    <xf numFmtId="176" fontId="35" fillId="0" borderId="56" xfId="0" applyNumberFormat="1" applyFont="1" applyBorder="1" applyAlignment="1">
      <alignment horizontal="right"/>
    </xf>
    <xf numFmtId="2" fontId="32" fillId="0" borderId="57" xfId="0" applyNumberFormat="1" applyFont="1" applyBorder="1"/>
    <xf numFmtId="176" fontId="35" fillId="0" borderId="58" xfId="0" applyNumberFormat="1" applyFont="1" applyBorder="1" applyAlignment="1">
      <alignment horizontal="right"/>
    </xf>
    <xf numFmtId="0" fontId="3" fillId="0" borderId="1" xfId="0" applyFont="1" applyBorder="1"/>
    <xf numFmtId="0" fontId="15" fillId="0" borderId="31" xfId="0" applyFont="1" applyBorder="1" applyAlignment="1">
      <alignment shrinkToFit="1"/>
    </xf>
    <xf numFmtId="179" fontId="13" fillId="0" borderId="31" xfId="0" applyNumberFormat="1" applyFont="1" applyBorder="1" applyAlignment="1">
      <alignment shrinkToFit="1"/>
    </xf>
    <xf numFmtId="176" fontId="15" fillId="0" borderId="47" xfId="0" applyNumberFormat="1" applyFont="1" applyBorder="1" applyAlignment="1">
      <alignment horizontal="right" shrinkToFit="1"/>
    </xf>
    <xf numFmtId="0" fontId="24" fillId="0" borderId="10" xfId="0" applyFont="1" applyBorder="1" applyAlignment="1">
      <alignment shrinkToFit="1"/>
    </xf>
    <xf numFmtId="0" fontId="26" fillId="0" borderId="33" xfId="0" applyFont="1" applyBorder="1" applyAlignment="1">
      <alignment shrinkToFit="1"/>
    </xf>
    <xf numFmtId="0" fontId="24" fillId="0" borderId="2" xfId="0" applyFont="1" applyBorder="1" applyAlignment="1">
      <alignment shrinkToFit="1"/>
    </xf>
    <xf numFmtId="1" fontId="24" fillId="0" borderId="3" xfId="0" applyNumberFormat="1" applyFont="1" applyBorder="1" applyAlignment="1">
      <alignment shrinkToFit="1"/>
    </xf>
    <xf numFmtId="0" fontId="24" fillId="0" borderId="3" xfId="0" applyFont="1" applyBorder="1" applyAlignment="1">
      <alignment shrinkToFit="1"/>
    </xf>
    <xf numFmtId="0" fontId="24" fillId="0" borderId="1" xfId="0" applyFont="1" applyBorder="1" applyAlignment="1">
      <alignment horizontal="center" shrinkToFit="1"/>
    </xf>
    <xf numFmtId="2" fontId="19" fillId="0" borderId="30" xfId="0" applyNumberFormat="1" applyFont="1" applyBorder="1" applyAlignment="1">
      <alignment shrinkToFit="1"/>
    </xf>
    <xf numFmtId="176" fontId="19" fillId="0" borderId="31" xfId="0" applyNumberFormat="1" applyFont="1" applyBorder="1" applyAlignment="1">
      <alignment shrinkToFit="1"/>
    </xf>
    <xf numFmtId="0" fontId="21" fillId="0" borderId="31" xfId="0" applyFont="1" applyBorder="1" applyAlignment="1">
      <alignment shrinkToFit="1"/>
    </xf>
    <xf numFmtId="0" fontId="19" fillId="0" borderId="31" xfId="0" applyFont="1" applyBorder="1" applyAlignment="1">
      <alignment shrinkToFit="1"/>
    </xf>
    <xf numFmtId="2" fontId="24" fillId="0" borderId="30" xfId="0" applyNumberFormat="1" applyFont="1" applyBorder="1" applyAlignment="1">
      <alignment shrinkToFit="1"/>
    </xf>
    <xf numFmtId="0" fontId="26" fillId="0" borderId="31" xfId="0" applyFont="1" applyBorder="1" applyAlignment="1">
      <alignment shrinkToFit="1"/>
    </xf>
    <xf numFmtId="179" fontId="24" fillId="0" borderId="31" xfId="0" applyNumberFormat="1" applyFont="1" applyBorder="1" applyAlignment="1">
      <alignment shrinkToFit="1"/>
    </xf>
    <xf numFmtId="0" fontId="36" fillId="0" borderId="0" xfId="0" applyFont="1" applyAlignment="1">
      <alignment horizontal="right"/>
    </xf>
    <xf numFmtId="0" fontId="37" fillId="0" borderId="0" xfId="0" applyFont="1" applyAlignment="1">
      <alignment horizontal="center"/>
    </xf>
    <xf numFmtId="0" fontId="37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center" vertical="center"/>
    </xf>
    <xf numFmtId="0" fontId="1" fillId="0" borderId="64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1" fillId="0" borderId="67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68" xfId="0" applyFont="1" applyBorder="1" applyAlignment="1">
      <alignment horizontal="center" vertical="center"/>
    </xf>
    <xf numFmtId="0" fontId="1" fillId="0" borderId="69" xfId="0" applyFont="1" applyBorder="1" applyAlignment="1">
      <alignment horizontal="left" vertical="center"/>
    </xf>
    <xf numFmtId="0" fontId="1" fillId="0" borderId="70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180" fontId="4" fillId="0" borderId="69" xfId="0" applyNumberFormat="1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75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0" fontId="1" fillId="0" borderId="77" xfId="0" applyFont="1" applyBorder="1" applyAlignment="1">
      <alignment horizontal="center" vertical="center"/>
    </xf>
    <xf numFmtId="0" fontId="1" fillId="0" borderId="7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9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80" xfId="0" applyFont="1" applyBorder="1" applyAlignment="1">
      <alignment horizontal="left" vertical="center"/>
    </xf>
    <xf numFmtId="0" fontId="1" fillId="0" borderId="81" xfId="0" applyFont="1" applyBorder="1" applyAlignment="1">
      <alignment horizontal="center" vertical="center"/>
    </xf>
    <xf numFmtId="0" fontId="4" fillId="0" borderId="82" xfId="0" applyFont="1" applyBorder="1" applyAlignment="1">
      <alignment horizontal="center" vertical="center"/>
    </xf>
    <xf numFmtId="0" fontId="4" fillId="0" borderId="80" xfId="0" applyFont="1" applyBorder="1" applyAlignment="1">
      <alignment horizontal="center" vertical="center"/>
    </xf>
    <xf numFmtId="0" fontId="4" fillId="0" borderId="81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4" fillId="0" borderId="80" xfId="0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485775</xdr:colOff>
      <xdr:row>3</xdr:row>
      <xdr:rowOff>9525</xdr:rowOff>
    </xdr:from>
    <xdr:to>
      <xdr:col>20</xdr:col>
      <xdr:colOff>781050</xdr:colOff>
      <xdr:row>4</xdr:row>
      <xdr:rowOff>9525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A50EB07B-E3EE-4F38-B2EC-571D29C0B8AF}"/>
            </a:ext>
          </a:extLst>
        </xdr:cNvPr>
        <xdr:cNvSpPr>
          <a:spLocks noChangeArrowheads="1"/>
        </xdr:cNvSpPr>
      </xdr:nvSpPr>
      <xdr:spPr bwMode="auto">
        <a:xfrm>
          <a:off x="12573000" y="666750"/>
          <a:ext cx="295275" cy="2667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438150</xdr:colOff>
      <xdr:row>4</xdr:row>
      <xdr:rowOff>28575</xdr:rowOff>
    </xdr:from>
    <xdr:to>
      <xdr:col>20</xdr:col>
      <xdr:colOff>742950</xdr:colOff>
      <xdr:row>5</xdr:row>
      <xdr:rowOff>28575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DDD55653-BBF0-453B-B650-E915B1FE0A08}"/>
            </a:ext>
          </a:extLst>
        </xdr:cNvPr>
        <xdr:cNvSpPr>
          <a:spLocks noChangeArrowheads="1"/>
        </xdr:cNvSpPr>
      </xdr:nvSpPr>
      <xdr:spPr bwMode="auto">
        <a:xfrm>
          <a:off x="12525375" y="952500"/>
          <a:ext cx="304800" cy="2667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466725</xdr:colOff>
      <xdr:row>5</xdr:row>
      <xdr:rowOff>9525</xdr:rowOff>
    </xdr:from>
    <xdr:to>
      <xdr:col>20</xdr:col>
      <xdr:colOff>771525</xdr:colOff>
      <xdr:row>6</xdr:row>
      <xdr:rowOff>9525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C5FEAE85-3EC5-46A8-B1CE-3BF34BD29219}"/>
            </a:ext>
          </a:extLst>
        </xdr:cNvPr>
        <xdr:cNvSpPr>
          <a:spLocks noChangeArrowheads="1"/>
        </xdr:cNvSpPr>
      </xdr:nvSpPr>
      <xdr:spPr bwMode="auto">
        <a:xfrm>
          <a:off x="12553950" y="1200150"/>
          <a:ext cx="304800" cy="2762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15</xdr:row>
      <xdr:rowOff>247650</xdr:rowOff>
    </xdr:from>
    <xdr:to>
      <xdr:col>2</xdr:col>
      <xdr:colOff>0</xdr:colOff>
      <xdr:row>18</xdr:row>
      <xdr:rowOff>0</xdr:rowOff>
    </xdr:to>
    <xdr:cxnSp macro="">
      <xdr:nvCxnSpPr>
        <xdr:cNvPr id="5" name="直線コネクタ 2">
          <a:extLst>
            <a:ext uri="{FF2B5EF4-FFF2-40B4-BE49-F238E27FC236}">
              <a16:creationId xmlns:a16="http://schemas.microsoft.com/office/drawing/2014/main" id="{207B1007-ABFD-435C-95FD-E1C42E923E1F}"/>
            </a:ext>
          </a:extLst>
        </xdr:cNvPr>
        <xdr:cNvCxnSpPr>
          <a:cxnSpLocks noChangeShapeType="1"/>
        </xdr:cNvCxnSpPr>
      </xdr:nvCxnSpPr>
      <xdr:spPr bwMode="auto">
        <a:xfrm flipH="1">
          <a:off x="1428750" y="4048125"/>
          <a:ext cx="0" cy="60960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0</xdr:colOff>
      <xdr:row>18</xdr:row>
      <xdr:rowOff>0</xdr:rowOff>
    </xdr:from>
    <xdr:to>
      <xdr:col>2</xdr:col>
      <xdr:colOff>0</xdr:colOff>
      <xdr:row>20</xdr:row>
      <xdr:rowOff>9525</xdr:rowOff>
    </xdr:to>
    <xdr:cxnSp macro="">
      <xdr:nvCxnSpPr>
        <xdr:cNvPr id="6" name="直線コネクタ 8">
          <a:extLst>
            <a:ext uri="{FF2B5EF4-FFF2-40B4-BE49-F238E27FC236}">
              <a16:creationId xmlns:a16="http://schemas.microsoft.com/office/drawing/2014/main" id="{124518FD-C3DA-4D5C-8E51-BA74B53B3540}"/>
            </a:ext>
          </a:extLst>
        </xdr:cNvPr>
        <xdr:cNvCxnSpPr>
          <a:cxnSpLocks noChangeShapeType="1"/>
        </xdr:cNvCxnSpPr>
      </xdr:nvCxnSpPr>
      <xdr:spPr bwMode="auto">
        <a:xfrm flipH="1">
          <a:off x="1428750" y="4657725"/>
          <a:ext cx="0" cy="59055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0</xdr:colOff>
      <xdr:row>20</xdr:row>
      <xdr:rowOff>0</xdr:rowOff>
    </xdr:from>
    <xdr:to>
      <xdr:col>2</xdr:col>
      <xdr:colOff>0</xdr:colOff>
      <xdr:row>21</xdr:row>
      <xdr:rowOff>304800</xdr:rowOff>
    </xdr:to>
    <xdr:cxnSp macro="">
      <xdr:nvCxnSpPr>
        <xdr:cNvPr id="7" name="直線コネクタ 10">
          <a:extLst>
            <a:ext uri="{FF2B5EF4-FFF2-40B4-BE49-F238E27FC236}">
              <a16:creationId xmlns:a16="http://schemas.microsoft.com/office/drawing/2014/main" id="{63DBAE8C-9DCC-4A12-A979-0D2321A73C56}"/>
            </a:ext>
          </a:extLst>
        </xdr:cNvPr>
        <xdr:cNvCxnSpPr>
          <a:cxnSpLocks noChangeShapeType="1"/>
        </xdr:cNvCxnSpPr>
      </xdr:nvCxnSpPr>
      <xdr:spPr bwMode="auto">
        <a:xfrm flipH="1">
          <a:off x="1428750" y="5238750"/>
          <a:ext cx="0" cy="60960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0</xdr:colOff>
      <xdr:row>51</xdr:row>
      <xdr:rowOff>0</xdr:rowOff>
    </xdr:from>
    <xdr:to>
      <xdr:col>2</xdr:col>
      <xdr:colOff>0</xdr:colOff>
      <xdr:row>52</xdr:row>
      <xdr:rowOff>304800</xdr:rowOff>
    </xdr:to>
    <xdr:cxnSp macro="">
      <xdr:nvCxnSpPr>
        <xdr:cNvPr id="8" name="直線コネクタ 11">
          <a:extLst>
            <a:ext uri="{FF2B5EF4-FFF2-40B4-BE49-F238E27FC236}">
              <a16:creationId xmlns:a16="http://schemas.microsoft.com/office/drawing/2014/main" id="{243002B5-CC66-4472-8F11-46115BB79F70}"/>
            </a:ext>
          </a:extLst>
        </xdr:cNvPr>
        <xdr:cNvCxnSpPr>
          <a:cxnSpLocks noChangeShapeType="1"/>
        </xdr:cNvCxnSpPr>
      </xdr:nvCxnSpPr>
      <xdr:spPr bwMode="auto">
        <a:xfrm flipH="1">
          <a:off x="1428750" y="13696950"/>
          <a:ext cx="0" cy="60960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0</xdr:colOff>
      <xdr:row>53</xdr:row>
      <xdr:rowOff>0</xdr:rowOff>
    </xdr:from>
    <xdr:to>
      <xdr:col>2</xdr:col>
      <xdr:colOff>0</xdr:colOff>
      <xdr:row>54</xdr:row>
      <xdr:rowOff>304800</xdr:rowOff>
    </xdr:to>
    <xdr:cxnSp macro="">
      <xdr:nvCxnSpPr>
        <xdr:cNvPr id="9" name="直線コネクタ 12">
          <a:extLst>
            <a:ext uri="{FF2B5EF4-FFF2-40B4-BE49-F238E27FC236}">
              <a16:creationId xmlns:a16="http://schemas.microsoft.com/office/drawing/2014/main" id="{39D3C6F3-FC55-47BB-8A0D-052074E0EA74}"/>
            </a:ext>
          </a:extLst>
        </xdr:cNvPr>
        <xdr:cNvCxnSpPr>
          <a:cxnSpLocks noChangeShapeType="1"/>
        </xdr:cNvCxnSpPr>
      </xdr:nvCxnSpPr>
      <xdr:spPr bwMode="auto">
        <a:xfrm flipH="1">
          <a:off x="1428750" y="14316075"/>
          <a:ext cx="0" cy="60960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&#23567;&#26494;&#26032;&#20154;(&#20840;&#32080;&#26524;&#30906;&#23450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用紙男"/>
      <sheetName val="入力用紙女"/>
      <sheetName val="決勝"/>
      <sheetName val="気象状況"/>
      <sheetName val="総合結果一覧"/>
      <sheetName val="総合結果一覧 (2)"/>
      <sheetName val="選手名簿"/>
      <sheetName val="男子総合順位"/>
      <sheetName val="女子総合順位"/>
    </sheetNames>
    <sheetDataSet>
      <sheetData sheetId="0"/>
      <sheetData sheetId="1"/>
      <sheetData sheetId="2">
        <row r="3">
          <cell r="I3">
            <v>2.6</v>
          </cell>
        </row>
        <row r="12">
          <cell r="I12">
            <v>0.8</v>
          </cell>
        </row>
        <row r="57">
          <cell r="I57">
            <v>0.4</v>
          </cell>
        </row>
        <row r="66">
          <cell r="I66">
            <v>0.5</v>
          </cell>
        </row>
        <row r="130">
          <cell r="I130">
            <v>1.4</v>
          </cell>
        </row>
        <row r="139">
          <cell r="I139">
            <v>2.9</v>
          </cell>
        </row>
        <row r="166">
          <cell r="I166">
            <v>3</v>
          </cell>
        </row>
        <row r="175">
          <cell r="I175">
            <v>0.8</v>
          </cell>
        </row>
        <row r="184">
          <cell r="R184" t="str">
            <v>松陽</v>
          </cell>
        </row>
        <row r="185">
          <cell r="R185" t="str">
            <v>南部</v>
          </cell>
        </row>
        <row r="186">
          <cell r="R186" t="str">
            <v>丸内</v>
          </cell>
        </row>
        <row r="187">
          <cell r="R187" t="str">
            <v>芦城</v>
          </cell>
        </row>
        <row r="188">
          <cell r="R188" t="e">
            <v>#N/A</v>
          </cell>
        </row>
        <row r="189">
          <cell r="R189" t="e">
            <v>#N/A</v>
          </cell>
        </row>
        <row r="190">
          <cell r="R190" t="e">
            <v>#N/A</v>
          </cell>
        </row>
        <row r="201">
          <cell r="G201">
            <v>1.1000000000000001</v>
          </cell>
          <cell r="K201" t="str">
            <v>畠山　雪乃</v>
          </cell>
          <cell r="M201" t="str">
            <v>安　宅</v>
          </cell>
          <cell r="N201">
            <v>1</v>
          </cell>
        </row>
        <row r="202">
          <cell r="G202">
            <v>1.1000000000000001</v>
          </cell>
          <cell r="K202" t="str">
            <v>稲山未琉愛</v>
          </cell>
          <cell r="M202" t="str">
            <v>南　部</v>
          </cell>
          <cell r="N202">
            <v>2</v>
          </cell>
        </row>
      </sheetData>
      <sheetData sheetId="3">
        <row r="4">
          <cell r="C4">
            <v>22</v>
          </cell>
          <cell r="D4">
            <v>91</v>
          </cell>
          <cell r="E4">
            <v>0.6</v>
          </cell>
          <cell r="F4" t="str">
            <v>南</v>
          </cell>
          <cell r="G4" t="str">
            <v>雨</v>
          </cell>
        </row>
        <row r="5">
          <cell r="C5">
            <v>23</v>
          </cell>
          <cell r="D5">
            <v>83</v>
          </cell>
          <cell r="E5">
            <v>2.6</v>
          </cell>
          <cell r="F5" t="str">
            <v>北</v>
          </cell>
          <cell r="G5" t="str">
            <v>曇</v>
          </cell>
        </row>
        <row r="7">
          <cell r="C7">
            <v>26.5</v>
          </cell>
          <cell r="D7">
            <v>69</v>
          </cell>
          <cell r="E7">
            <v>1</v>
          </cell>
          <cell r="F7" t="str">
            <v>東</v>
          </cell>
          <cell r="G7" t="str">
            <v>晴</v>
          </cell>
        </row>
      </sheetData>
      <sheetData sheetId="4">
        <row r="11">
          <cell r="C11" t="str">
            <v>向　竜之介</v>
          </cell>
          <cell r="D11" t="str">
            <v>松陽</v>
          </cell>
          <cell r="E11">
            <v>2</v>
          </cell>
          <cell r="F11" t="str">
            <v>新谷　陸斗</v>
          </cell>
          <cell r="G11" t="str">
            <v>松陽</v>
          </cell>
          <cell r="H11">
            <v>2</v>
          </cell>
          <cell r="I11" t="str">
            <v>岩尾　悠希</v>
          </cell>
          <cell r="K11" t="str">
            <v>南部</v>
          </cell>
          <cell r="L11">
            <v>2</v>
          </cell>
          <cell r="M11" t="str">
            <v>二羽　修万</v>
          </cell>
          <cell r="O11" t="str">
            <v>南部</v>
          </cell>
          <cell r="P11">
            <v>2</v>
          </cell>
          <cell r="Q11" t="str">
            <v>岩崎　永遠</v>
          </cell>
          <cell r="S11" t="str">
            <v>南部</v>
          </cell>
          <cell r="T11">
            <v>2</v>
          </cell>
          <cell r="U11" t="str">
            <v>北原　昂太</v>
          </cell>
          <cell r="W11" t="str">
            <v>芦城</v>
          </cell>
          <cell r="X11">
            <v>2</v>
          </cell>
          <cell r="Y11" t="str">
            <v>本村　飛空</v>
          </cell>
          <cell r="Z11" t="str">
            <v>国府</v>
          </cell>
          <cell r="AA11">
            <v>1</v>
          </cell>
          <cell r="AB11" t="str">
            <v>深田　　連</v>
          </cell>
          <cell r="AC11" t="str">
            <v>中海</v>
          </cell>
          <cell r="AD11">
            <v>1</v>
          </cell>
        </row>
        <row r="12">
          <cell r="C12">
            <v>12.17</v>
          </cell>
          <cell r="D12">
            <v>2.6</v>
          </cell>
          <cell r="F12">
            <v>12.43</v>
          </cell>
          <cell r="G12">
            <v>2</v>
          </cell>
          <cell r="I12">
            <v>12.69</v>
          </cell>
          <cell r="K12">
            <v>2</v>
          </cell>
          <cell r="M12">
            <v>13.02</v>
          </cell>
          <cell r="O12">
            <v>2.6</v>
          </cell>
          <cell r="Q12">
            <v>13.05</v>
          </cell>
          <cell r="S12">
            <v>2.6</v>
          </cell>
          <cell r="U12">
            <v>13.23</v>
          </cell>
          <cell r="W12">
            <v>2</v>
          </cell>
          <cell r="Y12">
            <v>13.89</v>
          </cell>
          <cell r="Z12">
            <v>2</v>
          </cell>
          <cell r="AB12">
            <v>14.9</v>
          </cell>
          <cell r="AC12">
            <v>2</v>
          </cell>
        </row>
        <row r="13">
          <cell r="C13" t="str">
            <v>向　竜之介</v>
          </cell>
          <cell r="D13" t="str">
            <v>松陽</v>
          </cell>
          <cell r="E13">
            <v>2</v>
          </cell>
          <cell r="F13" t="str">
            <v>齋藤　慈人</v>
          </cell>
          <cell r="G13" t="str">
            <v>丸内</v>
          </cell>
          <cell r="H13">
            <v>1</v>
          </cell>
          <cell r="I13" t="str">
            <v>畦地　幸喜</v>
          </cell>
          <cell r="K13" t="str">
            <v>南部</v>
          </cell>
          <cell r="L13">
            <v>2</v>
          </cell>
          <cell r="M13" t="str">
            <v>城戸　優我</v>
          </cell>
          <cell r="O13" t="str">
            <v>丸内</v>
          </cell>
          <cell r="P13">
            <v>1</v>
          </cell>
          <cell r="Q13" t="str">
            <v>東　　優利</v>
          </cell>
          <cell r="S13" t="str">
            <v>板津</v>
          </cell>
          <cell r="T13">
            <v>1</v>
          </cell>
          <cell r="U13" t="str">
            <v>南出　勇心</v>
          </cell>
          <cell r="W13" t="str">
            <v>松陽</v>
          </cell>
          <cell r="X13">
            <v>1</v>
          </cell>
          <cell r="Y13" t="str">
            <v>木戸口晴真</v>
          </cell>
          <cell r="Z13" t="str">
            <v>松陽</v>
          </cell>
          <cell r="AA13">
            <v>1</v>
          </cell>
          <cell r="AB13" t="str">
            <v>長谷川一空</v>
          </cell>
          <cell r="AC13" t="str">
            <v>南部</v>
          </cell>
          <cell r="AD13">
            <v>2</v>
          </cell>
        </row>
        <row r="14">
          <cell r="C14">
            <v>24.57</v>
          </cell>
          <cell r="D14">
            <v>0.8</v>
          </cell>
          <cell r="F14">
            <v>27.19</v>
          </cell>
          <cell r="G14">
            <v>0.8</v>
          </cell>
          <cell r="I14">
            <v>27.48</v>
          </cell>
          <cell r="K14">
            <v>1.3</v>
          </cell>
          <cell r="M14">
            <v>28.62</v>
          </cell>
          <cell r="O14">
            <v>1.3</v>
          </cell>
          <cell r="Q14">
            <v>30.23</v>
          </cell>
          <cell r="S14">
            <v>0.8</v>
          </cell>
          <cell r="U14">
            <v>31.39</v>
          </cell>
          <cell r="W14">
            <v>1.3</v>
          </cell>
          <cell r="Y14">
            <v>31.56</v>
          </cell>
          <cell r="Z14">
            <v>1.3</v>
          </cell>
          <cell r="AB14">
            <v>31.64</v>
          </cell>
          <cell r="AC14">
            <v>0.8</v>
          </cell>
        </row>
        <row r="15">
          <cell r="C15" t="str">
            <v>滝口大志朗</v>
          </cell>
          <cell r="D15" t="str">
            <v>松陽</v>
          </cell>
          <cell r="E15">
            <v>2</v>
          </cell>
          <cell r="F15" t="str">
            <v>二羽　修万</v>
          </cell>
          <cell r="G15" t="str">
            <v>南部</v>
          </cell>
          <cell r="H15">
            <v>2</v>
          </cell>
          <cell r="I15" t="str">
            <v>石橋長志郎</v>
          </cell>
          <cell r="K15" t="str">
            <v>芦城</v>
          </cell>
          <cell r="L15">
            <v>2</v>
          </cell>
          <cell r="M15" t="str">
            <v>宮岸　直生</v>
          </cell>
          <cell r="O15" t="str">
            <v>松陽</v>
          </cell>
          <cell r="P15">
            <v>2</v>
          </cell>
          <cell r="Q15" t="str">
            <v>山本　陽生</v>
          </cell>
          <cell r="S15" t="str">
            <v>芦城</v>
          </cell>
          <cell r="T15">
            <v>1</v>
          </cell>
          <cell r="U15">
            <v>0</v>
          </cell>
          <cell r="W15" t="e">
            <v>#N/A</v>
          </cell>
          <cell r="X15">
            <v>0</v>
          </cell>
          <cell r="Y15">
            <v>0</v>
          </cell>
          <cell r="Z15" t="e">
            <v>#N/A</v>
          </cell>
          <cell r="AA15">
            <v>0</v>
          </cell>
          <cell r="AB15">
            <v>0</v>
          </cell>
          <cell r="AC15" t="e">
            <v>#N/A</v>
          </cell>
          <cell r="AD15">
            <v>0</v>
          </cell>
        </row>
        <row r="16">
          <cell r="C16">
            <v>58.04</v>
          </cell>
          <cell r="F16">
            <v>60.26</v>
          </cell>
          <cell r="I16">
            <v>64.34</v>
          </cell>
          <cell r="M16">
            <v>65.7</v>
          </cell>
          <cell r="Q16">
            <v>70.95</v>
          </cell>
          <cell r="U16">
            <v>0</v>
          </cell>
          <cell r="Y16">
            <v>0</v>
          </cell>
          <cell r="AB16">
            <v>0</v>
          </cell>
        </row>
        <row r="17">
          <cell r="C17" t="str">
            <v>上野　真輝</v>
          </cell>
          <cell r="D17" t="str">
            <v>板津</v>
          </cell>
          <cell r="E17">
            <v>2</v>
          </cell>
          <cell r="F17" t="str">
            <v>中森　靖修</v>
          </cell>
          <cell r="G17" t="str">
            <v>板津</v>
          </cell>
          <cell r="H17">
            <v>2</v>
          </cell>
          <cell r="I17" t="str">
            <v>谷口悠士朗</v>
          </cell>
          <cell r="K17" t="str">
            <v>松陽</v>
          </cell>
          <cell r="L17">
            <v>2</v>
          </cell>
          <cell r="M17" t="str">
            <v>阿慈知蒼真</v>
          </cell>
          <cell r="O17" t="str">
            <v>芦城</v>
          </cell>
          <cell r="P17">
            <v>2</v>
          </cell>
          <cell r="Q17" t="str">
            <v>山本　典磨</v>
          </cell>
          <cell r="S17" t="str">
            <v>板津</v>
          </cell>
          <cell r="T17">
            <v>1</v>
          </cell>
          <cell r="U17">
            <v>0</v>
          </cell>
          <cell r="W17" t="e">
            <v>#N/A</v>
          </cell>
          <cell r="X17">
            <v>0</v>
          </cell>
          <cell r="Y17">
            <v>0</v>
          </cell>
          <cell r="Z17" t="e">
            <v>#N/A</v>
          </cell>
          <cell r="AA17">
            <v>0</v>
          </cell>
          <cell r="AB17">
            <v>0</v>
          </cell>
          <cell r="AC17" t="e">
            <v>#N/A</v>
          </cell>
          <cell r="AD17">
            <v>0</v>
          </cell>
        </row>
        <row r="18">
          <cell r="C18" t="str">
            <v>2’23.71</v>
          </cell>
          <cell r="F18" t="str">
            <v>2’33.77</v>
          </cell>
          <cell r="I18" t="str">
            <v>2’36.50</v>
          </cell>
          <cell r="M18" t="str">
            <v>2’50.99</v>
          </cell>
          <cell r="Q18" t="str">
            <v>3’3.95</v>
          </cell>
          <cell r="U18" t="str">
            <v>0’0.00</v>
          </cell>
          <cell r="Y18" t="str">
            <v>0’0.00</v>
          </cell>
          <cell r="AB18" t="str">
            <v>0’0.00</v>
          </cell>
        </row>
        <row r="19">
          <cell r="C19" t="str">
            <v>横田　晴海</v>
          </cell>
          <cell r="D19" t="str">
            <v>丸内</v>
          </cell>
          <cell r="E19">
            <v>2</v>
          </cell>
          <cell r="F19" t="str">
            <v>上野　真輝</v>
          </cell>
          <cell r="G19" t="str">
            <v>板津</v>
          </cell>
          <cell r="H19">
            <v>2</v>
          </cell>
          <cell r="I19" t="str">
            <v>中森　靖修</v>
          </cell>
          <cell r="K19" t="str">
            <v>板津</v>
          </cell>
          <cell r="L19">
            <v>2</v>
          </cell>
          <cell r="M19" t="str">
            <v>谷口悠士朗</v>
          </cell>
          <cell r="O19" t="str">
            <v>松陽</v>
          </cell>
          <cell r="P19">
            <v>2</v>
          </cell>
          <cell r="Q19" t="str">
            <v>中本　圭祐</v>
          </cell>
          <cell r="S19" t="str">
            <v>南部</v>
          </cell>
          <cell r="T19">
            <v>2</v>
          </cell>
          <cell r="U19" t="str">
            <v>吉田　　匠</v>
          </cell>
          <cell r="W19" t="str">
            <v>松東み</v>
          </cell>
          <cell r="X19">
            <v>1</v>
          </cell>
          <cell r="Y19" t="str">
            <v>千田　颯斗</v>
          </cell>
          <cell r="Z19" t="str">
            <v>芦城</v>
          </cell>
          <cell r="AA19">
            <v>1</v>
          </cell>
          <cell r="AB19" t="str">
            <v>山本　典磨</v>
          </cell>
          <cell r="AC19" t="str">
            <v>板津</v>
          </cell>
          <cell r="AD19">
            <v>1</v>
          </cell>
        </row>
        <row r="20">
          <cell r="C20" t="str">
            <v>4’40.66</v>
          </cell>
          <cell r="F20" t="str">
            <v>4’54.09</v>
          </cell>
          <cell r="I20" t="str">
            <v>5’10.69</v>
          </cell>
          <cell r="M20" t="str">
            <v>5’16.16</v>
          </cell>
          <cell r="Q20" t="str">
            <v>5’16.63</v>
          </cell>
          <cell r="U20" t="str">
            <v>5’18.54</v>
          </cell>
          <cell r="Y20" t="str">
            <v>5’48.08</v>
          </cell>
          <cell r="AB20" t="str">
            <v>5’56.21</v>
          </cell>
        </row>
        <row r="21">
          <cell r="C21" t="str">
            <v>横田　晴海</v>
          </cell>
          <cell r="D21" t="str">
            <v>丸内</v>
          </cell>
          <cell r="E21">
            <v>2</v>
          </cell>
          <cell r="F21" t="str">
            <v>滝口大志朗</v>
          </cell>
          <cell r="G21" t="str">
            <v>松陽</v>
          </cell>
          <cell r="H21">
            <v>2</v>
          </cell>
          <cell r="I21" t="str">
            <v>中本　圭祐</v>
          </cell>
          <cell r="K21" t="str">
            <v>南部</v>
          </cell>
          <cell r="L21">
            <v>2</v>
          </cell>
          <cell r="M21" t="str">
            <v>千田　颯斗</v>
          </cell>
          <cell r="O21" t="str">
            <v>芦城</v>
          </cell>
          <cell r="P21">
            <v>1</v>
          </cell>
          <cell r="Q21" t="str">
            <v>髙山　翔太</v>
          </cell>
          <cell r="S21" t="str">
            <v>芦城</v>
          </cell>
          <cell r="T21">
            <v>1</v>
          </cell>
          <cell r="U21">
            <v>0</v>
          </cell>
          <cell r="W21" t="e">
            <v>#N/A</v>
          </cell>
          <cell r="X21">
            <v>0</v>
          </cell>
          <cell r="Y21">
            <v>0</v>
          </cell>
          <cell r="Z21" t="e">
            <v>#N/A</v>
          </cell>
          <cell r="AA21">
            <v>0</v>
          </cell>
          <cell r="AB21">
            <v>0</v>
          </cell>
          <cell r="AC21" t="e">
            <v>#N/A</v>
          </cell>
          <cell r="AD21">
            <v>0</v>
          </cell>
        </row>
        <row r="22">
          <cell r="C22" t="str">
            <v>9’55.93</v>
          </cell>
          <cell r="F22" t="str">
            <v>10’8.48</v>
          </cell>
          <cell r="I22" t="str">
            <v>12’2.33</v>
          </cell>
          <cell r="M22" t="str">
            <v>12’25.93</v>
          </cell>
          <cell r="Q22" t="str">
            <v>13’5.10</v>
          </cell>
          <cell r="U22" t="str">
            <v>0’0.00</v>
          </cell>
          <cell r="Y22" t="str">
            <v>0’0.00</v>
          </cell>
          <cell r="AB22" t="str">
            <v>0’0.00</v>
          </cell>
        </row>
        <row r="23">
          <cell r="C23" t="str">
            <v>城戸　優我</v>
          </cell>
          <cell r="D23" t="str">
            <v>丸内</v>
          </cell>
          <cell r="E23">
            <v>1</v>
          </cell>
          <cell r="F23" t="str">
            <v>齋藤　慈人</v>
          </cell>
          <cell r="G23" t="str">
            <v>丸内</v>
          </cell>
          <cell r="H23">
            <v>1</v>
          </cell>
          <cell r="I23" t="str">
            <v>東　　那羽</v>
          </cell>
          <cell r="K23" t="str">
            <v>板津</v>
          </cell>
          <cell r="L23">
            <v>1</v>
          </cell>
          <cell r="M23" t="str">
            <v>廿日岩巧真</v>
          </cell>
          <cell r="O23" t="str">
            <v>松陽</v>
          </cell>
          <cell r="P23">
            <v>1</v>
          </cell>
          <cell r="Q23" t="str">
            <v>本井　生真</v>
          </cell>
          <cell r="S23" t="str">
            <v>芦城</v>
          </cell>
          <cell r="T23">
            <v>1</v>
          </cell>
          <cell r="U23" t="str">
            <v>堀内　徠斗</v>
          </cell>
          <cell r="W23" t="str">
            <v>中海</v>
          </cell>
          <cell r="X23">
            <v>1</v>
          </cell>
          <cell r="Y23" t="str">
            <v>北　　智仁</v>
          </cell>
          <cell r="Z23" t="str">
            <v>松陽</v>
          </cell>
          <cell r="AA23">
            <v>1</v>
          </cell>
          <cell r="AB23" t="str">
            <v>小森　絢斗</v>
          </cell>
          <cell r="AC23" t="str">
            <v>中海</v>
          </cell>
          <cell r="AD23">
            <v>1</v>
          </cell>
        </row>
        <row r="24">
          <cell r="C24">
            <v>13.21</v>
          </cell>
          <cell r="D24">
            <v>0.4</v>
          </cell>
          <cell r="F24">
            <v>13.25</v>
          </cell>
          <cell r="G24">
            <v>2.5</v>
          </cell>
          <cell r="I24">
            <v>13.41</v>
          </cell>
          <cell r="K24">
            <v>2.5</v>
          </cell>
          <cell r="M24">
            <v>13.65</v>
          </cell>
          <cell r="O24">
            <v>2.5</v>
          </cell>
          <cell r="Q24">
            <v>13.66</v>
          </cell>
          <cell r="S24">
            <v>0.4</v>
          </cell>
          <cell r="U24">
            <v>13.74</v>
          </cell>
          <cell r="W24">
            <v>0.4</v>
          </cell>
          <cell r="Y24">
            <v>13.79</v>
          </cell>
          <cell r="Z24">
            <v>0.4</v>
          </cell>
          <cell r="AB24">
            <v>14.15</v>
          </cell>
          <cell r="AC24">
            <v>2.5</v>
          </cell>
        </row>
        <row r="25">
          <cell r="C25" t="str">
            <v>岩尾　悠希</v>
          </cell>
          <cell r="D25" t="str">
            <v>南部</v>
          </cell>
          <cell r="E25">
            <v>2</v>
          </cell>
          <cell r="F25" t="str">
            <v>宮岸　直生</v>
          </cell>
          <cell r="G25" t="str">
            <v>松陽</v>
          </cell>
          <cell r="H25">
            <v>2</v>
          </cell>
          <cell r="I25" t="str">
            <v>曽田　大翔</v>
          </cell>
          <cell r="K25" t="str">
            <v>板津</v>
          </cell>
          <cell r="L25">
            <v>2</v>
          </cell>
          <cell r="M25" t="str">
            <v>渡邉　聖虎</v>
          </cell>
          <cell r="O25" t="str">
            <v>松陽</v>
          </cell>
          <cell r="P25">
            <v>2</v>
          </cell>
          <cell r="Q25" t="str">
            <v>宮西　　竜</v>
          </cell>
          <cell r="S25" t="str">
            <v>南部</v>
          </cell>
          <cell r="T25">
            <v>2</v>
          </cell>
          <cell r="U25" t="str">
            <v>中山　凱己</v>
          </cell>
          <cell r="W25" t="str">
            <v>芦城</v>
          </cell>
          <cell r="X25">
            <v>1</v>
          </cell>
          <cell r="Y25" t="str">
            <v>谷本　啓鷹</v>
          </cell>
          <cell r="Z25" t="str">
            <v>松陽</v>
          </cell>
          <cell r="AA25">
            <v>2</v>
          </cell>
          <cell r="AB25" t="str">
            <v>大家　清空</v>
          </cell>
          <cell r="AC25" t="str">
            <v>芦城</v>
          </cell>
          <cell r="AD25">
            <v>2</v>
          </cell>
        </row>
        <row r="26">
          <cell r="C26">
            <v>19.23</v>
          </cell>
          <cell r="D26">
            <v>0.5</v>
          </cell>
          <cell r="F26">
            <v>19.399999999999999</v>
          </cell>
          <cell r="G26">
            <v>0.7</v>
          </cell>
          <cell r="I26">
            <v>19.47</v>
          </cell>
          <cell r="K26">
            <v>0.7</v>
          </cell>
          <cell r="M26">
            <v>20.52</v>
          </cell>
          <cell r="O26">
            <v>0.5</v>
          </cell>
          <cell r="Q26">
            <v>21.68</v>
          </cell>
          <cell r="S26">
            <v>0.7</v>
          </cell>
          <cell r="U26">
            <v>23.09</v>
          </cell>
          <cell r="W26">
            <v>0.5</v>
          </cell>
          <cell r="Y26">
            <v>23.15</v>
          </cell>
          <cell r="Z26">
            <v>0.5</v>
          </cell>
          <cell r="AB26">
            <v>24.38</v>
          </cell>
          <cell r="AC26">
            <v>0.7</v>
          </cell>
        </row>
        <row r="27">
          <cell r="C27" t="str">
            <v>谷本2滝口2</v>
          </cell>
          <cell r="D27" t="str">
            <v>松陽</v>
          </cell>
          <cell r="F27" t="str">
            <v>中居2岩尾2</v>
          </cell>
          <cell r="G27" t="str">
            <v>南部</v>
          </cell>
          <cell r="I27" t="str">
            <v>東1曽田2中</v>
          </cell>
          <cell r="K27" t="str">
            <v>板津</v>
          </cell>
          <cell r="M27" t="str">
            <v>横田2齋藤1</v>
          </cell>
          <cell r="O27" t="str">
            <v>丸内</v>
          </cell>
          <cell r="Q27" t="str">
            <v/>
          </cell>
          <cell r="S27" t="e">
            <v>#N/A</v>
          </cell>
          <cell r="U27" t="str">
            <v/>
          </cell>
          <cell r="W27" t="e">
            <v>#N/A</v>
          </cell>
          <cell r="Y27" t="str">
            <v/>
          </cell>
        </row>
        <row r="28">
          <cell r="C28" t="str">
            <v>向2新谷2</v>
          </cell>
          <cell r="F28" t="str">
            <v>岩崎2二羽2</v>
          </cell>
          <cell r="I28" t="str">
            <v>中森2上野2</v>
          </cell>
          <cell r="M28" t="str">
            <v>城戸1押野1</v>
          </cell>
          <cell r="Q28" t="str">
            <v/>
          </cell>
          <cell r="U28" t="str">
            <v/>
          </cell>
          <cell r="Y28" t="str">
            <v/>
          </cell>
        </row>
        <row r="29">
          <cell r="C29" t="str">
            <v>48.29</v>
          </cell>
          <cell r="F29" t="str">
            <v>50.01</v>
          </cell>
          <cell r="I29" t="str">
            <v>52.91</v>
          </cell>
          <cell r="M29" t="str">
            <v>54.36</v>
          </cell>
          <cell r="Q29" t="str">
            <v>0.00</v>
          </cell>
          <cell r="U29" t="str">
            <v>0.00</v>
          </cell>
        </row>
        <row r="30">
          <cell r="C30" t="str">
            <v>宮西　　竜</v>
          </cell>
          <cell r="D30" t="str">
            <v>南部</v>
          </cell>
          <cell r="E30">
            <v>2</v>
          </cell>
          <cell r="F30" t="str">
            <v>中居　煌士</v>
          </cell>
          <cell r="G30" t="str">
            <v>南部</v>
          </cell>
          <cell r="H30">
            <v>2</v>
          </cell>
          <cell r="I30" t="str">
            <v>前山　翔平</v>
          </cell>
          <cell r="K30" t="str">
            <v>南部</v>
          </cell>
          <cell r="L30">
            <v>2</v>
          </cell>
          <cell r="M30" t="str">
            <v>大家　清空</v>
          </cell>
          <cell r="O30" t="str">
            <v>芦城</v>
          </cell>
          <cell r="P30">
            <v>2</v>
          </cell>
          <cell r="Q30">
            <v>0</v>
          </cell>
          <cell r="S30" t="e">
            <v>#N/A</v>
          </cell>
          <cell r="T30">
            <v>0</v>
          </cell>
          <cell r="U30">
            <v>0</v>
          </cell>
          <cell r="W30" t="e">
            <v>#N/A</v>
          </cell>
          <cell r="X30">
            <v>0</v>
          </cell>
          <cell r="Y30">
            <v>0</v>
          </cell>
          <cell r="Z30" t="e">
            <v>#N/A</v>
          </cell>
          <cell r="AA30">
            <v>0</v>
          </cell>
          <cell r="AB30">
            <v>0</v>
          </cell>
          <cell r="AC30" t="e">
            <v>#N/A</v>
          </cell>
          <cell r="AD30">
            <v>0</v>
          </cell>
        </row>
        <row r="31">
          <cell r="C31">
            <v>1.57</v>
          </cell>
          <cell r="F31">
            <v>1.54</v>
          </cell>
          <cell r="I31">
            <v>1.48</v>
          </cell>
          <cell r="M31">
            <v>1.35</v>
          </cell>
          <cell r="Q31">
            <v>0</v>
          </cell>
          <cell r="U31">
            <v>0</v>
          </cell>
          <cell r="Y31">
            <v>0</v>
          </cell>
          <cell r="AB31">
            <v>0</v>
          </cell>
        </row>
        <row r="34">
          <cell r="C34" t="str">
            <v>中居　煌士</v>
          </cell>
          <cell r="D34" t="str">
            <v>南部</v>
          </cell>
          <cell r="E34">
            <v>2</v>
          </cell>
          <cell r="F34" t="str">
            <v>曽田　大翔</v>
          </cell>
          <cell r="G34" t="str">
            <v>板津</v>
          </cell>
          <cell r="H34">
            <v>2</v>
          </cell>
          <cell r="I34" t="str">
            <v>新谷　陸斗</v>
          </cell>
          <cell r="K34" t="str">
            <v>松陽</v>
          </cell>
          <cell r="L34">
            <v>2</v>
          </cell>
          <cell r="M34" t="str">
            <v>前山　翔平</v>
          </cell>
          <cell r="O34" t="str">
            <v>南部</v>
          </cell>
          <cell r="P34">
            <v>2</v>
          </cell>
          <cell r="Q34" t="str">
            <v>渡邉　聖虎</v>
          </cell>
          <cell r="S34" t="str">
            <v>松陽</v>
          </cell>
          <cell r="T34">
            <v>2</v>
          </cell>
          <cell r="U34" t="str">
            <v>本村　飛空</v>
          </cell>
          <cell r="W34" t="str">
            <v>国府</v>
          </cell>
          <cell r="X34">
            <v>1</v>
          </cell>
          <cell r="Y34" t="str">
            <v>金平　莉玖</v>
          </cell>
          <cell r="Z34" t="str">
            <v>芦城</v>
          </cell>
          <cell r="AA34">
            <v>1</v>
          </cell>
          <cell r="AB34" t="str">
            <v>北原　昂太</v>
          </cell>
          <cell r="AC34" t="str">
            <v>芦城</v>
          </cell>
          <cell r="AD34">
            <v>2</v>
          </cell>
        </row>
        <row r="35">
          <cell r="C35">
            <v>5.46</v>
          </cell>
          <cell r="D35">
            <v>0.2</v>
          </cell>
          <cell r="F35">
            <v>4.9000000000000004</v>
          </cell>
          <cell r="G35">
            <v>0.3</v>
          </cell>
          <cell r="I35">
            <v>4.6500000000000004</v>
          </cell>
          <cell r="K35">
            <v>-0.3</v>
          </cell>
          <cell r="M35">
            <v>4.57</v>
          </cell>
          <cell r="O35">
            <v>-0.1</v>
          </cell>
          <cell r="Q35">
            <v>4.45</v>
          </cell>
          <cell r="S35">
            <v>0.5</v>
          </cell>
          <cell r="U35">
            <v>4.3600000000000003</v>
          </cell>
          <cell r="W35">
            <v>0.9</v>
          </cell>
          <cell r="Y35">
            <v>4.32</v>
          </cell>
          <cell r="Z35">
            <v>-0.1</v>
          </cell>
          <cell r="AB35">
            <v>4.17</v>
          </cell>
          <cell r="AC35">
            <v>-0.2</v>
          </cell>
        </row>
        <row r="36">
          <cell r="C36" t="str">
            <v>岩崎　永遠</v>
          </cell>
          <cell r="D36" t="str">
            <v>南部</v>
          </cell>
          <cell r="E36">
            <v>2</v>
          </cell>
          <cell r="F36" t="str">
            <v>畦地　幸喜</v>
          </cell>
          <cell r="G36" t="str">
            <v>南部</v>
          </cell>
          <cell r="H36">
            <v>2</v>
          </cell>
          <cell r="I36" t="str">
            <v>谷本　啓鷹</v>
          </cell>
          <cell r="K36" t="str">
            <v>松陽</v>
          </cell>
          <cell r="L36">
            <v>2</v>
          </cell>
          <cell r="M36" t="str">
            <v>永井　　凛</v>
          </cell>
          <cell r="O36" t="str">
            <v>板津</v>
          </cell>
          <cell r="P36">
            <v>2</v>
          </cell>
          <cell r="Q36" t="str">
            <v>東　　那羽</v>
          </cell>
          <cell r="S36" t="str">
            <v>板津</v>
          </cell>
          <cell r="T36">
            <v>1</v>
          </cell>
          <cell r="U36" t="str">
            <v>大森　聖和</v>
          </cell>
          <cell r="W36" t="str">
            <v>板津</v>
          </cell>
          <cell r="X36">
            <v>1</v>
          </cell>
          <cell r="Y36" t="str">
            <v>木戸口晴真</v>
          </cell>
          <cell r="Z36" t="str">
            <v>松陽</v>
          </cell>
          <cell r="AA36">
            <v>1</v>
          </cell>
          <cell r="AB36">
            <v>0</v>
          </cell>
          <cell r="AC36" t="e">
            <v>#N/A</v>
          </cell>
          <cell r="AD36">
            <v>0</v>
          </cell>
        </row>
        <row r="37">
          <cell r="C37">
            <v>9.2799999999999994</v>
          </cell>
          <cell r="F37">
            <v>8.58</v>
          </cell>
          <cell r="I37">
            <v>7.23</v>
          </cell>
          <cell r="M37">
            <v>7.21</v>
          </cell>
          <cell r="Q37">
            <v>5.92</v>
          </cell>
          <cell r="U37">
            <v>5.69</v>
          </cell>
          <cell r="Y37">
            <v>5.0999999999999996</v>
          </cell>
          <cell r="AB37">
            <v>0</v>
          </cell>
        </row>
        <row r="38">
          <cell r="C38" t="str">
            <v>吉田　　匠</v>
          </cell>
          <cell r="D38" t="str">
            <v>松東み</v>
          </cell>
          <cell r="E38">
            <v>1</v>
          </cell>
          <cell r="F38" t="str">
            <v>中山　凱己</v>
          </cell>
          <cell r="G38" t="str">
            <v>芦城</v>
          </cell>
          <cell r="H38">
            <v>1</v>
          </cell>
          <cell r="I38" t="str">
            <v>廿日岩巧真</v>
          </cell>
          <cell r="K38" t="str">
            <v>松陽</v>
          </cell>
          <cell r="L38">
            <v>1</v>
          </cell>
          <cell r="M38" t="str">
            <v>東方　利遙</v>
          </cell>
          <cell r="O38" t="str">
            <v>芦城</v>
          </cell>
          <cell r="P38">
            <v>1</v>
          </cell>
          <cell r="Q38" t="str">
            <v>北　　智仁</v>
          </cell>
          <cell r="S38" t="str">
            <v>松陽</v>
          </cell>
          <cell r="T38">
            <v>1</v>
          </cell>
          <cell r="U38" t="str">
            <v>坂本獅夢蘭</v>
          </cell>
          <cell r="W38" t="str">
            <v>芦城</v>
          </cell>
          <cell r="X38">
            <v>1</v>
          </cell>
          <cell r="Y38" t="str">
            <v>西田　敦哉</v>
          </cell>
          <cell r="Z38" t="str">
            <v>板津</v>
          </cell>
          <cell r="AA38">
            <v>1</v>
          </cell>
          <cell r="AB38" t="str">
            <v>庄田　慎生</v>
          </cell>
          <cell r="AC38" t="str">
            <v>南部</v>
          </cell>
          <cell r="AD38">
            <v>1</v>
          </cell>
        </row>
        <row r="39">
          <cell r="C39">
            <v>4.66</v>
          </cell>
          <cell r="D39">
            <v>1.9</v>
          </cell>
          <cell r="F39">
            <v>4.42</v>
          </cell>
          <cell r="G39">
            <v>2.4</v>
          </cell>
          <cell r="I39">
            <v>4.25</v>
          </cell>
          <cell r="K39">
            <v>1.7</v>
          </cell>
          <cell r="M39">
            <v>4.24</v>
          </cell>
          <cell r="O39">
            <v>1.8</v>
          </cell>
          <cell r="Q39">
            <v>4.21</v>
          </cell>
          <cell r="S39">
            <v>2.4</v>
          </cell>
          <cell r="U39">
            <v>3.86</v>
          </cell>
          <cell r="W39">
            <v>1.4</v>
          </cell>
          <cell r="Y39">
            <v>3.59</v>
          </cell>
          <cell r="Z39">
            <v>1.4</v>
          </cell>
          <cell r="AB39">
            <v>3.54</v>
          </cell>
          <cell r="AC39">
            <v>2.2000000000000002</v>
          </cell>
        </row>
        <row r="40">
          <cell r="C40">
            <v>0</v>
          </cell>
          <cell r="D40" t="e">
            <v>#N/A</v>
          </cell>
          <cell r="E40">
            <v>0</v>
          </cell>
          <cell r="F40">
            <v>0</v>
          </cell>
          <cell r="G40" t="e">
            <v>#N/A</v>
          </cell>
          <cell r="H40">
            <v>0</v>
          </cell>
          <cell r="I40">
            <v>0</v>
          </cell>
          <cell r="K40" t="e">
            <v>#N/A</v>
          </cell>
          <cell r="L40">
            <v>0</v>
          </cell>
          <cell r="M40">
            <v>0</v>
          </cell>
          <cell r="O40" t="e">
            <v>#N/A</v>
          </cell>
          <cell r="P40">
            <v>0</v>
          </cell>
          <cell r="Q40">
            <v>0</v>
          </cell>
          <cell r="S40" t="e">
            <v>#N/A</v>
          </cell>
          <cell r="T40">
            <v>0</v>
          </cell>
          <cell r="U40">
            <v>0</v>
          </cell>
          <cell r="W40" t="e">
            <v>#N/A</v>
          </cell>
          <cell r="X40">
            <v>0</v>
          </cell>
          <cell r="Y40">
            <v>0</v>
          </cell>
          <cell r="Z40" t="e">
            <v>#N/A</v>
          </cell>
          <cell r="AA40">
            <v>0</v>
          </cell>
          <cell r="AB40">
            <v>0</v>
          </cell>
          <cell r="AC40" t="e">
            <v>#N/A</v>
          </cell>
          <cell r="AD40">
            <v>0</v>
          </cell>
        </row>
        <row r="41">
          <cell r="C41" t="str">
            <v>0’0.00</v>
          </cell>
          <cell r="F41" t="str">
            <v>0’0.00</v>
          </cell>
          <cell r="I41" t="str">
            <v>0’0.00</v>
          </cell>
          <cell r="M41" t="str">
            <v>0’0.00</v>
          </cell>
          <cell r="Q41" t="str">
            <v>0’0.00</v>
          </cell>
          <cell r="U41" t="str">
            <v>0’0.00</v>
          </cell>
          <cell r="Y41" t="str">
            <v>0’0.00</v>
          </cell>
          <cell r="AB41" t="str">
            <v>0’0.00</v>
          </cell>
        </row>
        <row r="48">
          <cell r="C48" t="str">
            <v>清水あさみ</v>
          </cell>
          <cell r="D48" t="str">
            <v>南部</v>
          </cell>
          <cell r="E48">
            <v>2</v>
          </cell>
          <cell r="F48" t="str">
            <v>石本　愛佳</v>
          </cell>
          <cell r="G48" t="str">
            <v>松陽</v>
          </cell>
          <cell r="H48">
            <v>2</v>
          </cell>
          <cell r="I48" t="str">
            <v>築田　苺香</v>
          </cell>
          <cell r="K48" t="str">
            <v>松陽</v>
          </cell>
          <cell r="L48">
            <v>2</v>
          </cell>
          <cell r="M48" t="str">
            <v>金谷　星来</v>
          </cell>
          <cell r="O48" t="str">
            <v>丸内</v>
          </cell>
          <cell r="P48">
            <v>2</v>
          </cell>
          <cell r="Q48" t="str">
            <v>大田　愛乃</v>
          </cell>
          <cell r="S48" t="str">
            <v>松陽</v>
          </cell>
          <cell r="T48">
            <v>2</v>
          </cell>
          <cell r="U48" t="str">
            <v>西本　莉杏</v>
          </cell>
          <cell r="W48" t="str">
            <v>南部</v>
          </cell>
          <cell r="X48">
            <v>2</v>
          </cell>
          <cell r="Y48" t="str">
            <v>中川紗來良</v>
          </cell>
          <cell r="Z48" t="str">
            <v>南部</v>
          </cell>
          <cell r="AA48">
            <v>2</v>
          </cell>
          <cell r="AB48" t="str">
            <v>村田　夏希</v>
          </cell>
          <cell r="AC48" t="str">
            <v>松東み</v>
          </cell>
          <cell r="AD48">
            <v>2</v>
          </cell>
        </row>
        <row r="49">
          <cell r="C49">
            <v>12.41</v>
          </cell>
          <cell r="D49">
            <v>1.4</v>
          </cell>
          <cell r="E49" t="str">
            <v>○</v>
          </cell>
          <cell r="F49">
            <v>12.66</v>
          </cell>
          <cell r="G49">
            <v>1.7</v>
          </cell>
          <cell r="I49">
            <v>13.33</v>
          </cell>
          <cell r="K49">
            <v>1.6</v>
          </cell>
          <cell r="M49">
            <v>14.07</v>
          </cell>
          <cell r="O49">
            <v>1.4</v>
          </cell>
          <cell r="Q49">
            <v>14.21</v>
          </cell>
          <cell r="S49">
            <v>1.4</v>
          </cell>
          <cell r="U49">
            <v>14.38</v>
          </cell>
          <cell r="W49">
            <v>1.7</v>
          </cell>
          <cell r="Y49">
            <v>14.46</v>
          </cell>
          <cell r="Z49">
            <v>1.6</v>
          </cell>
          <cell r="AB49">
            <v>14.58</v>
          </cell>
          <cell r="AC49">
            <v>1.4</v>
          </cell>
        </row>
        <row r="50">
          <cell r="C50" t="str">
            <v>清水あさみ</v>
          </cell>
          <cell r="D50" t="str">
            <v>南部</v>
          </cell>
          <cell r="E50">
            <v>2</v>
          </cell>
          <cell r="F50" t="str">
            <v>石本　愛佳</v>
          </cell>
          <cell r="G50" t="str">
            <v>松陽</v>
          </cell>
          <cell r="H50">
            <v>2</v>
          </cell>
          <cell r="I50" t="str">
            <v>滝本　茉央</v>
          </cell>
          <cell r="K50" t="str">
            <v>丸内</v>
          </cell>
          <cell r="L50">
            <v>1</v>
          </cell>
          <cell r="M50" t="str">
            <v>本田　絢音</v>
          </cell>
          <cell r="O50" t="str">
            <v>丸内</v>
          </cell>
          <cell r="P50">
            <v>2</v>
          </cell>
          <cell r="Q50" t="str">
            <v>小森　夢衣</v>
          </cell>
          <cell r="S50" t="str">
            <v>南部</v>
          </cell>
          <cell r="T50">
            <v>2</v>
          </cell>
          <cell r="U50" t="str">
            <v>西角　乃愛</v>
          </cell>
          <cell r="W50" t="str">
            <v>板津</v>
          </cell>
          <cell r="X50">
            <v>1</v>
          </cell>
          <cell r="Y50" t="str">
            <v>北野　来実</v>
          </cell>
          <cell r="Z50" t="str">
            <v>丸内</v>
          </cell>
          <cell r="AA50">
            <v>2</v>
          </cell>
          <cell r="AB50" t="str">
            <v>瀧　菜々子</v>
          </cell>
          <cell r="AC50" t="str">
            <v>芦城</v>
          </cell>
          <cell r="AD50">
            <v>1</v>
          </cell>
        </row>
        <row r="51">
          <cell r="C51">
            <v>25.77</v>
          </cell>
          <cell r="D51">
            <v>2.9</v>
          </cell>
          <cell r="F51">
            <v>25.93</v>
          </cell>
          <cell r="G51">
            <v>0.3</v>
          </cell>
          <cell r="I51">
            <v>30.19</v>
          </cell>
          <cell r="K51">
            <v>0.3</v>
          </cell>
          <cell r="M51">
            <v>30.4</v>
          </cell>
          <cell r="O51">
            <v>2.9</v>
          </cell>
          <cell r="Q51">
            <v>31.37</v>
          </cell>
          <cell r="S51">
            <v>0.3</v>
          </cell>
          <cell r="U51">
            <v>31.43</v>
          </cell>
          <cell r="W51">
            <v>0.3</v>
          </cell>
          <cell r="Y51">
            <v>31.58</v>
          </cell>
          <cell r="Z51">
            <v>2.9</v>
          </cell>
          <cell r="AB51">
            <v>31.96</v>
          </cell>
          <cell r="AC51">
            <v>0.3</v>
          </cell>
        </row>
        <row r="52">
          <cell r="C52" t="str">
            <v>松山　桜彩</v>
          </cell>
          <cell r="D52" t="str">
            <v>松陽</v>
          </cell>
          <cell r="E52">
            <v>1</v>
          </cell>
          <cell r="F52" t="str">
            <v>菊池由季乃</v>
          </cell>
          <cell r="G52" t="str">
            <v>松陽</v>
          </cell>
          <cell r="H52">
            <v>2</v>
          </cell>
          <cell r="I52" t="str">
            <v>塚本　彩友</v>
          </cell>
          <cell r="K52" t="str">
            <v>南部</v>
          </cell>
          <cell r="L52">
            <v>2</v>
          </cell>
          <cell r="M52" t="str">
            <v>稲山未琉愛</v>
          </cell>
          <cell r="O52" t="str">
            <v>南部</v>
          </cell>
          <cell r="P52">
            <v>2</v>
          </cell>
          <cell r="Q52" t="str">
            <v>山岸　彩音</v>
          </cell>
          <cell r="S52" t="str">
            <v>丸内</v>
          </cell>
          <cell r="T52">
            <v>1</v>
          </cell>
          <cell r="U52" t="str">
            <v>古川　実奈</v>
          </cell>
          <cell r="W52" t="str">
            <v>丸内</v>
          </cell>
          <cell r="X52">
            <v>2</v>
          </cell>
          <cell r="Y52" t="str">
            <v>岩井あかね</v>
          </cell>
          <cell r="Z52" t="str">
            <v>松陽</v>
          </cell>
          <cell r="AA52">
            <v>1</v>
          </cell>
          <cell r="AB52" t="str">
            <v>瀧　菜々子</v>
          </cell>
          <cell r="AC52" t="str">
            <v>芦城</v>
          </cell>
          <cell r="AD52">
            <v>1</v>
          </cell>
        </row>
        <row r="53">
          <cell r="C53" t="str">
            <v>2’26.17</v>
          </cell>
          <cell r="F53" t="str">
            <v>2’35.71</v>
          </cell>
          <cell r="I53" t="str">
            <v>2’42.66</v>
          </cell>
          <cell r="M53" t="str">
            <v>2’43.38</v>
          </cell>
          <cell r="Q53" t="str">
            <v>2’48.82</v>
          </cell>
          <cell r="U53" t="str">
            <v>2’49.72</v>
          </cell>
          <cell r="Y53" t="str">
            <v>2’58.10</v>
          </cell>
          <cell r="AB53" t="str">
            <v>2’58.70</v>
          </cell>
        </row>
        <row r="54">
          <cell r="C54" t="str">
            <v>中村はるか</v>
          </cell>
          <cell r="D54" t="str">
            <v>芦城</v>
          </cell>
          <cell r="E54">
            <v>1</v>
          </cell>
          <cell r="F54" t="str">
            <v>菊池由季乃</v>
          </cell>
          <cell r="G54" t="str">
            <v>松陽</v>
          </cell>
          <cell r="H54">
            <v>2</v>
          </cell>
          <cell r="I54" t="str">
            <v>塚本　彩友</v>
          </cell>
          <cell r="K54" t="str">
            <v>南部</v>
          </cell>
          <cell r="L54">
            <v>2</v>
          </cell>
          <cell r="M54" t="str">
            <v>古川　実奈</v>
          </cell>
          <cell r="O54" t="str">
            <v>丸内</v>
          </cell>
          <cell r="P54">
            <v>2</v>
          </cell>
          <cell r="Q54" t="str">
            <v>山岸　彩音</v>
          </cell>
          <cell r="S54" t="str">
            <v>丸内</v>
          </cell>
          <cell r="T54">
            <v>1</v>
          </cell>
          <cell r="U54" t="str">
            <v>村田　夏希</v>
          </cell>
          <cell r="W54" t="str">
            <v>松東み</v>
          </cell>
          <cell r="X54">
            <v>2</v>
          </cell>
          <cell r="Y54" t="str">
            <v>岸　あかり</v>
          </cell>
          <cell r="Z54" t="str">
            <v>芦城</v>
          </cell>
          <cell r="AA54">
            <v>2</v>
          </cell>
          <cell r="AB54" t="str">
            <v>横田　里菜</v>
          </cell>
          <cell r="AC54" t="str">
            <v>芦城</v>
          </cell>
          <cell r="AD54">
            <v>2</v>
          </cell>
        </row>
        <row r="55">
          <cell r="C55" t="str">
            <v>5’15.48</v>
          </cell>
          <cell r="F55" t="str">
            <v>5’25.39</v>
          </cell>
          <cell r="I55" t="str">
            <v>5’37.43</v>
          </cell>
          <cell r="M55" t="str">
            <v>5’48.26</v>
          </cell>
          <cell r="Q55" t="str">
            <v>5’51.79</v>
          </cell>
          <cell r="U55" t="str">
            <v>5’57.05</v>
          </cell>
          <cell r="Y55" t="str">
            <v>6’4.36</v>
          </cell>
          <cell r="AB55" t="str">
            <v>6’15.45</v>
          </cell>
        </row>
        <row r="56">
          <cell r="C56" t="str">
            <v>松山　桜彩</v>
          </cell>
          <cell r="D56" t="str">
            <v>松陽</v>
          </cell>
          <cell r="E56">
            <v>1</v>
          </cell>
          <cell r="F56" t="str">
            <v>松井　想依</v>
          </cell>
          <cell r="G56" t="str">
            <v>松陽</v>
          </cell>
          <cell r="H56">
            <v>1</v>
          </cell>
          <cell r="I56" t="str">
            <v>中村はるか</v>
          </cell>
          <cell r="K56" t="str">
            <v>芦城</v>
          </cell>
          <cell r="L56">
            <v>1</v>
          </cell>
          <cell r="M56" t="str">
            <v>滝本　茉央</v>
          </cell>
          <cell r="O56" t="str">
            <v>丸内</v>
          </cell>
          <cell r="P56">
            <v>1</v>
          </cell>
          <cell r="Q56" t="str">
            <v>大野こはな</v>
          </cell>
          <cell r="S56" t="str">
            <v>松陽</v>
          </cell>
          <cell r="T56">
            <v>1</v>
          </cell>
          <cell r="U56" t="str">
            <v>藤田　紗良</v>
          </cell>
          <cell r="W56" t="str">
            <v>中海</v>
          </cell>
          <cell r="X56">
            <v>1</v>
          </cell>
          <cell r="Y56" t="str">
            <v>曽田　春妃</v>
          </cell>
          <cell r="Z56" t="str">
            <v>板津</v>
          </cell>
          <cell r="AA56">
            <v>1</v>
          </cell>
          <cell r="AB56" t="str">
            <v>上田　　椿</v>
          </cell>
          <cell r="AC56" t="str">
            <v>板津</v>
          </cell>
          <cell r="AD56">
            <v>1</v>
          </cell>
        </row>
        <row r="57">
          <cell r="C57">
            <v>13.63</v>
          </cell>
          <cell r="D57">
            <v>3</v>
          </cell>
          <cell r="F57">
            <v>14.05</v>
          </cell>
          <cell r="G57">
            <v>2.2999999999999998</v>
          </cell>
          <cell r="I57">
            <v>14.12</v>
          </cell>
          <cell r="K57">
            <v>2.2999999999999998</v>
          </cell>
          <cell r="M57">
            <v>14.54</v>
          </cell>
          <cell r="O57">
            <v>2.2999999999999998</v>
          </cell>
          <cell r="Q57">
            <v>14.68</v>
          </cell>
          <cell r="S57">
            <v>1.2</v>
          </cell>
          <cell r="U57">
            <v>14.7</v>
          </cell>
          <cell r="W57">
            <v>3</v>
          </cell>
          <cell r="Y57">
            <v>14.96</v>
          </cell>
          <cell r="Z57">
            <v>3</v>
          </cell>
          <cell r="AB57">
            <v>15.4</v>
          </cell>
          <cell r="AC57">
            <v>1.2</v>
          </cell>
        </row>
        <row r="58">
          <cell r="C58" t="str">
            <v>築田　苺香</v>
          </cell>
          <cell r="D58" t="str">
            <v>松陽</v>
          </cell>
          <cell r="E58">
            <v>2</v>
          </cell>
          <cell r="F58" t="str">
            <v>久保　優衣</v>
          </cell>
          <cell r="G58" t="str">
            <v>松陽</v>
          </cell>
          <cell r="H58">
            <v>2</v>
          </cell>
          <cell r="I58" t="str">
            <v>前　　優杏</v>
          </cell>
          <cell r="K58" t="str">
            <v>芦城</v>
          </cell>
          <cell r="L58">
            <v>2</v>
          </cell>
          <cell r="M58" t="str">
            <v>島多　莉音</v>
          </cell>
          <cell r="O58" t="str">
            <v>松陽</v>
          </cell>
          <cell r="P58">
            <v>2</v>
          </cell>
          <cell r="Q58" t="str">
            <v>木田　愛絆</v>
          </cell>
          <cell r="S58" t="str">
            <v>芦城</v>
          </cell>
          <cell r="T58">
            <v>1</v>
          </cell>
          <cell r="U58" t="str">
            <v>中村　結歩</v>
          </cell>
          <cell r="W58" t="str">
            <v>南部</v>
          </cell>
          <cell r="X58">
            <v>2</v>
          </cell>
          <cell r="Y58" t="str">
            <v>乾　　心愛</v>
          </cell>
          <cell r="Z58" t="str">
            <v>南部</v>
          </cell>
          <cell r="AA58">
            <v>2</v>
          </cell>
          <cell r="AB58" t="str">
            <v>今泉　愛花</v>
          </cell>
          <cell r="AC58" t="str">
            <v>南部</v>
          </cell>
          <cell r="AD58">
            <v>2</v>
          </cell>
        </row>
        <row r="59">
          <cell r="C59">
            <v>15.88</v>
          </cell>
          <cell r="D59">
            <v>0.8</v>
          </cell>
          <cell r="F59">
            <v>18.989999999999998</v>
          </cell>
          <cell r="G59">
            <v>0.9</v>
          </cell>
          <cell r="I59">
            <v>19.05</v>
          </cell>
          <cell r="K59">
            <v>0.9</v>
          </cell>
          <cell r="M59">
            <v>19.47</v>
          </cell>
          <cell r="O59">
            <v>0.8</v>
          </cell>
          <cell r="Q59">
            <v>21.7</v>
          </cell>
          <cell r="S59">
            <v>0.8</v>
          </cell>
          <cell r="U59">
            <v>23.63</v>
          </cell>
          <cell r="W59">
            <v>0.9</v>
          </cell>
          <cell r="Y59">
            <v>24.55</v>
          </cell>
          <cell r="Z59">
            <v>0.9</v>
          </cell>
          <cell r="AB59">
            <v>24.8</v>
          </cell>
          <cell r="AC59">
            <v>0.8</v>
          </cell>
        </row>
        <row r="60">
          <cell r="C60" t="str">
            <v>松山1石本2</v>
          </cell>
          <cell r="F60" t="str">
            <v>中川2清水2</v>
          </cell>
          <cell r="I60" t="str">
            <v>北野2滝本1</v>
          </cell>
          <cell r="M60" t="str">
            <v>金子2山田2</v>
          </cell>
          <cell r="Q60" t="str">
            <v/>
          </cell>
          <cell r="U60" t="str">
            <v/>
          </cell>
          <cell r="Y60" t="str">
            <v/>
          </cell>
        </row>
        <row r="61">
          <cell r="C61" t="str">
            <v>大田2築田2</v>
          </cell>
          <cell r="F61" t="str">
            <v>本2稲山2</v>
          </cell>
          <cell r="I61" t="str">
            <v>米田2本田2</v>
          </cell>
          <cell r="M61" t="str">
            <v>梅田1木田1</v>
          </cell>
          <cell r="Q61" t="str">
            <v/>
          </cell>
          <cell r="U61" t="str">
            <v/>
          </cell>
          <cell r="Y61" t="str">
            <v/>
          </cell>
        </row>
        <row r="62">
          <cell r="C62">
            <v>52.77</v>
          </cell>
          <cell r="F62">
            <v>53.53</v>
          </cell>
          <cell r="I62">
            <v>57.15</v>
          </cell>
          <cell r="M62">
            <v>1.27</v>
          </cell>
          <cell r="Q62">
            <v>0</v>
          </cell>
          <cell r="U62">
            <v>0</v>
          </cell>
          <cell r="Y62">
            <v>0</v>
          </cell>
        </row>
        <row r="63">
          <cell r="C63" t="str">
            <v>中川紗來良</v>
          </cell>
          <cell r="D63" t="str">
            <v>南部</v>
          </cell>
          <cell r="E63">
            <v>2</v>
          </cell>
          <cell r="F63" t="str">
            <v>西角　乃愛</v>
          </cell>
          <cell r="G63" t="str">
            <v>板津</v>
          </cell>
          <cell r="H63">
            <v>1</v>
          </cell>
          <cell r="I63" t="str">
            <v>山本　璃依</v>
          </cell>
          <cell r="K63" t="str">
            <v>松陽</v>
          </cell>
          <cell r="L63">
            <v>1</v>
          </cell>
          <cell r="M63" t="str">
            <v>米田　侑月</v>
          </cell>
          <cell r="O63" t="str">
            <v>丸内</v>
          </cell>
          <cell r="P63">
            <v>2</v>
          </cell>
          <cell r="Q63" t="str">
            <v>今泉　愛花</v>
          </cell>
          <cell r="S63" t="str">
            <v>南部</v>
          </cell>
          <cell r="T63">
            <v>2</v>
          </cell>
          <cell r="U63" t="str">
            <v>中江　　零</v>
          </cell>
          <cell r="W63" t="str">
            <v>松陽</v>
          </cell>
          <cell r="X63">
            <v>2</v>
          </cell>
          <cell r="Y63" t="str">
            <v>村上　真佳</v>
          </cell>
          <cell r="Z63" t="str">
            <v>安宅</v>
          </cell>
          <cell r="AA63">
            <v>2</v>
          </cell>
          <cell r="AB63" t="str">
            <v>酒井　美緒</v>
          </cell>
          <cell r="AC63" t="str">
            <v>松陽</v>
          </cell>
          <cell r="AD63">
            <v>1</v>
          </cell>
        </row>
        <row r="64">
          <cell r="C64">
            <v>1.3</v>
          </cell>
          <cell r="F64">
            <v>1.25</v>
          </cell>
          <cell r="I64">
            <v>1.2</v>
          </cell>
          <cell r="M64">
            <v>1.2</v>
          </cell>
          <cell r="Q64">
            <v>1.2</v>
          </cell>
          <cell r="U64">
            <v>1.1499999999999999</v>
          </cell>
          <cell r="Y64">
            <v>1.1499999999999999</v>
          </cell>
          <cell r="Z64" t="str">
            <v>(6位）</v>
          </cell>
          <cell r="AB64">
            <v>1.1000000000000001</v>
          </cell>
          <cell r="AC64" t="str">
            <v>(8位）</v>
          </cell>
        </row>
        <row r="65">
          <cell r="C65" t="str">
            <v>西本　莉杏</v>
          </cell>
          <cell r="D65" t="str">
            <v>南部</v>
          </cell>
          <cell r="E65">
            <v>2</v>
          </cell>
          <cell r="F65" t="str">
            <v>伊井　万絢</v>
          </cell>
          <cell r="G65" t="str">
            <v>松陽</v>
          </cell>
          <cell r="H65">
            <v>2</v>
          </cell>
          <cell r="I65" t="str">
            <v>石川　紅愛</v>
          </cell>
          <cell r="K65" t="str">
            <v>松陽</v>
          </cell>
          <cell r="L65">
            <v>2</v>
          </cell>
          <cell r="M65" t="str">
            <v>内藤　　遙</v>
          </cell>
          <cell r="O65" t="str">
            <v>南部</v>
          </cell>
          <cell r="P65">
            <v>2</v>
          </cell>
          <cell r="Q65" t="str">
            <v>金谷　星来</v>
          </cell>
          <cell r="S65" t="str">
            <v>丸内</v>
          </cell>
          <cell r="T65">
            <v>2</v>
          </cell>
          <cell r="U65" t="str">
            <v>北野　来実</v>
          </cell>
          <cell r="W65" t="str">
            <v>丸内</v>
          </cell>
          <cell r="X65">
            <v>2</v>
          </cell>
          <cell r="Y65" t="str">
            <v>成田　るあ</v>
          </cell>
          <cell r="Z65" t="str">
            <v>板津</v>
          </cell>
          <cell r="AA65">
            <v>2</v>
          </cell>
          <cell r="AB65" t="str">
            <v>木戸　咲衣</v>
          </cell>
          <cell r="AC65" t="str">
            <v>南部</v>
          </cell>
          <cell r="AD65">
            <v>2</v>
          </cell>
        </row>
        <row r="66">
          <cell r="C66">
            <v>4.1500000000000004</v>
          </cell>
          <cell r="D66">
            <v>1.2</v>
          </cell>
          <cell r="F66">
            <v>4.1399999999999997</v>
          </cell>
          <cell r="G66">
            <v>1.5</v>
          </cell>
          <cell r="I66">
            <v>4.0599999999999996</v>
          </cell>
          <cell r="K66">
            <v>0.8</v>
          </cell>
          <cell r="M66">
            <v>3.99</v>
          </cell>
          <cell r="O66">
            <v>1</v>
          </cell>
          <cell r="Q66">
            <v>3.99</v>
          </cell>
          <cell r="S66">
            <v>0.9</v>
          </cell>
          <cell r="U66">
            <v>3.99</v>
          </cell>
          <cell r="W66">
            <v>0.1</v>
          </cell>
          <cell r="Y66">
            <v>3.81</v>
          </cell>
          <cell r="Z66">
            <v>0.4</v>
          </cell>
          <cell r="AB66">
            <v>3.64</v>
          </cell>
          <cell r="AC66">
            <v>0.8</v>
          </cell>
        </row>
        <row r="67">
          <cell r="C67" t="str">
            <v>釣川　紗矢</v>
          </cell>
          <cell r="D67" t="str">
            <v>松東み</v>
          </cell>
          <cell r="E67">
            <v>2</v>
          </cell>
          <cell r="F67" t="str">
            <v>小野地花佳</v>
          </cell>
          <cell r="G67" t="str">
            <v>松陽</v>
          </cell>
          <cell r="H67">
            <v>2</v>
          </cell>
          <cell r="I67" t="str">
            <v>田端　美結</v>
          </cell>
          <cell r="K67" t="str">
            <v>松陽</v>
          </cell>
          <cell r="L67">
            <v>2</v>
          </cell>
          <cell r="M67" t="str">
            <v>中村　結歩</v>
          </cell>
          <cell r="O67" t="str">
            <v>南部</v>
          </cell>
          <cell r="P67">
            <v>2</v>
          </cell>
          <cell r="Q67" t="str">
            <v>毛利川直子</v>
          </cell>
          <cell r="S67" t="str">
            <v>松陽</v>
          </cell>
          <cell r="T67">
            <v>2</v>
          </cell>
          <cell r="U67" t="str">
            <v>谷保　心菜</v>
          </cell>
          <cell r="W67" t="str">
            <v>板津</v>
          </cell>
          <cell r="X67">
            <v>1</v>
          </cell>
          <cell r="Y67" t="str">
            <v>藤本姫真莉</v>
          </cell>
          <cell r="Z67" t="str">
            <v>芦城</v>
          </cell>
          <cell r="AA67">
            <v>1</v>
          </cell>
          <cell r="AB67" t="str">
            <v>岡本　杏里</v>
          </cell>
          <cell r="AC67" t="str">
            <v>板津</v>
          </cell>
          <cell r="AD67">
            <v>1</v>
          </cell>
        </row>
        <row r="68">
          <cell r="C68">
            <v>7.58</v>
          </cell>
          <cell r="F68">
            <v>7.37</v>
          </cell>
          <cell r="I68">
            <v>6.8</v>
          </cell>
          <cell r="M68">
            <v>6.79</v>
          </cell>
          <cell r="Q68">
            <v>6.4</v>
          </cell>
          <cell r="U68">
            <v>5.81</v>
          </cell>
          <cell r="Y68">
            <v>5.72</v>
          </cell>
          <cell r="AB68">
            <v>5.68</v>
          </cell>
        </row>
        <row r="69">
          <cell r="C69" t="str">
            <v>曽田　春妃</v>
          </cell>
          <cell r="D69" t="str">
            <v>板津</v>
          </cell>
          <cell r="E69">
            <v>1</v>
          </cell>
          <cell r="F69" t="str">
            <v>山崎実乃里</v>
          </cell>
          <cell r="G69" t="str">
            <v>松陽</v>
          </cell>
          <cell r="H69">
            <v>1</v>
          </cell>
          <cell r="I69" t="str">
            <v>上田　　椿</v>
          </cell>
          <cell r="K69" t="str">
            <v>板津</v>
          </cell>
          <cell r="L69">
            <v>1</v>
          </cell>
          <cell r="M69" t="str">
            <v>山越唯衣花</v>
          </cell>
          <cell r="O69" t="str">
            <v>丸内</v>
          </cell>
          <cell r="P69">
            <v>1</v>
          </cell>
          <cell r="Q69" t="str">
            <v>泉　　瑠和</v>
          </cell>
          <cell r="S69" t="str">
            <v>松陽</v>
          </cell>
          <cell r="T69">
            <v>1</v>
          </cell>
          <cell r="U69" t="str">
            <v>銭田　妃乃</v>
          </cell>
          <cell r="W69" t="str">
            <v>松陽</v>
          </cell>
          <cell r="X69">
            <v>1</v>
          </cell>
          <cell r="Y69" t="str">
            <v>藤田　紗良</v>
          </cell>
          <cell r="Z69" t="str">
            <v>中海</v>
          </cell>
          <cell r="AA69">
            <v>1</v>
          </cell>
          <cell r="AB69" t="str">
            <v>藤本姫真莉</v>
          </cell>
          <cell r="AC69" t="str">
            <v>芦城</v>
          </cell>
          <cell r="AD69">
            <v>1</v>
          </cell>
        </row>
        <row r="70">
          <cell r="C70">
            <v>3.88</v>
          </cell>
          <cell r="D70">
            <v>0.5</v>
          </cell>
          <cell r="F70">
            <v>3.83</v>
          </cell>
          <cell r="G70">
            <v>2</v>
          </cell>
          <cell r="I70">
            <v>3.81</v>
          </cell>
          <cell r="K70">
            <v>1.4</v>
          </cell>
          <cell r="M70">
            <v>3.75</v>
          </cell>
          <cell r="O70">
            <v>0.7</v>
          </cell>
          <cell r="Q70">
            <v>3.68</v>
          </cell>
          <cell r="S70">
            <v>0.1</v>
          </cell>
          <cell r="U70">
            <v>3.66</v>
          </cell>
          <cell r="W70">
            <v>0.7</v>
          </cell>
          <cell r="Y70">
            <v>3.5</v>
          </cell>
          <cell r="Z70">
            <v>2.1</v>
          </cell>
          <cell r="AB70">
            <v>3.35</v>
          </cell>
          <cell r="AC70">
            <v>1.3</v>
          </cell>
        </row>
        <row r="71">
          <cell r="C71">
            <v>0</v>
          </cell>
          <cell r="D71" t="e">
            <v>#N/A</v>
          </cell>
          <cell r="E71">
            <v>0</v>
          </cell>
          <cell r="F71">
            <v>0</v>
          </cell>
          <cell r="G71" t="e">
            <v>#N/A</v>
          </cell>
          <cell r="H71">
            <v>0</v>
          </cell>
          <cell r="I71">
            <v>0</v>
          </cell>
          <cell r="K71" t="e">
            <v>#N/A</v>
          </cell>
          <cell r="L71">
            <v>0</v>
          </cell>
          <cell r="M71">
            <v>0</v>
          </cell>
          <cell r="O71" t="e">
            <v>#N/A</v>
          </cell>
          <cell r="P71">
            <v>0</v>
          </cell>
          <cell r="Q71">
            <v>0</v>
          </cell>
          <cell r="S71" t="e">
            <v>#N/A</v>
          </cell>
          <cell r="T71">
            <v>0</v>
          </cell>
          <cell r="U71">
            <v>0</v>
          </cell>
          <cell r="W71" t="e">
            <v>#N/A</v>
          </cell>
          <cell r="X71">
            <v>0</v>
          </cell>
          <cell r="Y71">
            <v>0</v>
          </cell>
          <cell r="Z71" t="e">
            <v>#N/A</v>
          </cell>
          <cell r="AA71">
            <v>0</v>
          </cell>
          <cell r="AB71">
            <v>0</v>
          </cell>
          <cell r="AC71" t="e">
            <v>#N/A</v>
          </cell>
          <cell r="AD71">
            <v>0</v>
          </cell>
        </row>
        <row r="72">
          <cell r="C72" t="str">
            <v>0’0.00</v>
          </cell>
          <cell r="F72" t="str">
            <v>0’0.00</v>
          </cell>
          <cell r="I72" t="str">
            <v>0’0.00</v>
          </cell>
          <cell r="M72" t="str">
            <v>0’0.00</v>
          </cell>
          <cell r="Q72" t="str">
            <v>0’0.00</v>
          </cell>
          <cell r="U72" t="str">
            <v>0’0.00</v>
          </cell>
          <cell r="Y72" t="str">
            <v>0’0.00</v>
          </cell>
          <cell r="AB72" t="str">
            <v>0’0.00</v>
          </cell>
        </row>
      </sheetData>
      <sheetData sheetId="5"/>
      <sheetData sheetId="6">
        <row r="3">
          <cell r="S3">
            <v>85</v>
          </cell>
          <cell r="T3" t="str">
            <v>女</v>
          </cell>
          <cell r="AC3" t="str">
            <v>上田　　椿</v>
          </cell>
          <cell r="AD3" t="str">
            <v>(</v>
          </cell>
          <cell r="AE3" t="str">
            <v>板　津</v>
          </cell>
          <cell r="AF3">
            <v>1</v>
          </cell>
          <cell r="AG3" t="str">
            <v>)</v>
          </cell>
          <cell r="AH3" t="str">
            <v>ウエダ　ツバキ</v>
          </cell>
          <cell r="AI3" t="str">
            <v>ウエダ　ツバキ</v>
          </cell>
        </row>
        <row r="4">
          <cell r="S4">
            <v>86</v>
          </cell>
          <cell r="T4" t="str">
            <v>女</v>
          </cell>
          <cell r="AC4" t="str">
            <v>岡本　杏里</v>
          </cell>
          <cell r="AD4" t="str">
            <v>(</v>
          </cell>
          <cell r="AE4" t="str">
            <v>板　津</v>
          </cell>
          <cell r="AF4">
            <v>1</v>
          </cell>
          <cell r="AG4" t="str">
            <v>)</v>
          </cell>
          <cell r="AH4" t="str">
            <v>オカモト　アンリ</v>
          </cell>
          <cell r="AI4" t="str">
            <v>オカモト　アンリ</v>
          </cell>
        </row>
        <row r="5">
          <cell r="S5">
            <v>87</v>
          </cell>
          <cell r="T5" t="str">
            <v>女</v>
          </cell>
          <cell r="AC5" t="str">
            <v>曽田　春妃</v>
          </cell>
          <cell r="AD5" t="str">
            <v>(</v>
          </cell>
          <cell r="AE5" t="str">
            <v>板　津</v>
          </cell>
          <cell r="AF5">
            <v>1</v>
          </cell>
          <cell r="AG5" t="str">
            <v>)</v>
          </cell>
          <cell r="AH5" t="str">
            <v>ソダ　ハルヒ</v>
          </cell>
          <cell r="AI5" t="str">
            <v>ソダ　ハルヒ</v>
          </cell>
        </row>
        <row r="6">
          <cell r="S6">
            <v>88</v>
          </cell>
          <cell r="T6" t="str">
            <v>女</v>
          </cell>
          <cell r="AC6" t="str">
            <v>谷保　心菜</v>
          </cell>
          <cell r="AD6" t="str">
            <v>(</v>
          </cell>
          <cell r="AE6" t="str">
            <v>板　津</v>
          </cell>
          <cell r="AF6">
            <v>1</v>
          </cell>
          <cell r="AG6" t="str">
            <v>)</v>
          </cell>
          <cell r="AH6" t="str">
            <v>タニホ　ココナ</v>
          </cell>
          <cell r="AI6" t="str">
            <v>タニホ　ココナ</v>
          </cell>
        </row>
        <row r="7">
          <cell r="S7">
            <v>89</v>
          </cell>
          <cell r="T7" t="str">
            <v>女</v>
          </cell>
          <cell r="AC7" t="str">
            <v>出口　碧海</v>
          </cell>
          <cell r="AD7" t="str">
            <v>(</v>
          </cell>
          <cell r="AE7" t="str">
            <v>板　津</v>
          </cell>
          <cell r="AF7">
            <v>1</v>
          </cell>
          <cell r="AG7" t="str">
            <v>)</v>
          </cell>
          <cell r="AH7" t="str">
            <v>デグチ　ミム</v>
          </cell>
          <cell r="AI7" t="str">
            <v>デグチ　ミム</v>
          </cell>
        </row>
        <row r="8">
          <cell r="S8">
            <v>90</v>
          </cell>
          <cell r="T8" t="str">
            <v>女</v>
          </cell>
          <cell r="AC8" t="str">
            <v>西角　乃愛</v>
          </cell>
          <cell r="AD8" t="str">
            <v>(</v>
          </cell>
          <cell r="AE8" t="str">
            <v>板　津</v>
          </cell>
          <cell r="AF8">
            <v>1</v>
          </cell>
          <cell r="AG8" t="str">
            <v>)</v>
          </cell>
          <cell r="AH8" t="str">
            <v>ニシカド　ノア</v>
          </cell>
          <cell r="AI8" t="str">
            <v>ニシカド　ノア</v>
          </cell>
        </row>
        <row r="9">
          <cell r="S9">
            <v>94</v>
          </cell>
          <cell r="T9" t="str">
            <v>女</v>
          </cell>
          <cell r="AC9" t="str">
            <v>澤田　亜子</v>
          </cell>
          <cell r="AD9" t="str">
            <v>(</v>
          </cell>
          <cell r="AE9" t="str">
            <v>板　津</v>
          </cell>
          <cell r="AF9">
            <v>2</v>
          </cell>
          <cell r="AG9" t="str">
            <v>)</v>
          </cell>
          <cell r="AH9" t="str">
            <v>サワダ　アコ</v>
          </cell>
          <cell r="AI9" t="str">
            <v>サワダ　アコ</v>
          </cell>
        </row>
        <row r="10">
          <cell r="S10">
            <v>95</v>
          </cell>
          <cell r="T10" t="str">
            <v>女</v>
          </cell>
          <cell r="AC10" t="str">
            <v>鈴木　柑那</v>
          </cell>
          <cell r="AD10" t="str">
            <v>(</v>
          </cell>
          <cell r="AE10" t="str">
            <v>板　津</v>
          </cell>
          <cell r="AF10">
            <v>2</v>
          </cell>
          <cell r="AG10" t="str">
            <v>)</v>
          </cell>
          <cell r="AH10" t="str">
            <v>スズキ　カンナ</v>
          </cell>
          <cell r="AI10" t="str">
            <v>スズキ　カンナ</v>
          </cell>
        </row>
        <row r="11">
          <cell r="S11">
            <v>96</v>
          </cell>
          <cell r="T11" t="str">
            <v>女</v>
          </cell>
          <cell r="AC11" t="str">
            <v>中田　光南</v>
          </cell>
          <cell r="AD11" t="str">
            <v>(</v>
          </cell>
          <cell r="AE11" t="str">
            <v>板　津</v>
          </cell>
          <cell r="AF11">
            <v>2</v>
          </cell>
          <cell r="AG11" t="str">
            <v>)</v>
          </cell>
          <cell r="AH11" t="str">
            <v>ナカダ　ヒナ</v>
          </cell>
          <cell r="AI11" t="str">
            <v>ナカダ　ヒナ</v>
          </cell>
        </row>
        <row r="12">
          <cell r="S12">
            <v>97</v>
          </cell>
          <cell r="T12" t="str">
            <v>女</v>
          </cell>
          <cell r="AC12" t="str">
            <v>成田　るあ</v>
          </cell>
          <cell r="AD12" t="str">
            <v>(</v>
          </cell>
          <cell r="AE12" t="str">
            <v>板　津</v>
          </cell>
          <cell r="AF12">
            <v>2</v>
          </cell>
          <cell r="AG12" t="str">
            <v>)</v>
          </cell>
          <cell r="AH12" t="str">
            <v>ナリタ　ルア</v>
          </cell>
          <cell r="AI12" t="str">
            <v>ナリタ　ルア</v>
          </cell>
        </row>
        <row r="13">
          <cell r="S13">
            <v>151</v>
          </cell>
          <cell r="T13" t="str">
            <v>女</v>
          </cell>
          <cell r="AC13" t="str">
            <v>中村はるか</v>
          </cell>
          <cell r="AD13" t="str">
            <v>(</v>
          </cell>
          <cell r="AE13" t="str">
            <v>芦　城</v>
          </cell>
          <cell r="AF13">
            <v>1</v>
          </cell>
          <cell r="AG13" t="str">
            <v>)</v>
          </cell>
          <cell r="AH13" t="str">
            <v>ナカムラ　ハルカ</v>
          </cell>
          <cell r="AI13" t="str">
            <v>ナカムラ　ハルカ</v>
          </cell>
        </row>
        <row r="14">
          <cell r="S14">
            <v>152</v>
          </cell>
          <cell r="T14" t="str">
            <v>女</v>
          </cell>
          <cell r="AC14" t="str">
            <v>瀧　菜々子</v>
          </cell>
          <cell r="AD14" t="str">
            <v>(</v>
          </cell>
          <cell r="AE14" t="str">
            <v>芦　城</v>
          </cell>
          <cell r="AF14">
            <v>1</v>
          </cell>
          <cell r="AG14" t="str">
            <v>)</v>
          </cell>
          <cell r="AH14" t="str">
            <v>タキ　ナナコ</v>
          </cell>
          <cell r="AI14" t="str">
            <v>タキ　ナナコ</v>
          </cell>
        </row>
        <row r="15">
          <cell r="S15">
            <v>153</v>
          </cell>
          <cell r="T15" t="str">
            <v>女</v>
          </cell>
          <cell r="AC15" t="str">
            <v>藤本姫真莉</v>
          </cell>
          <cell r="AD15" t="str">
            <v>(</v>
          </cell>
          <cell r="AE15" t="str">
            <v>芦　城</v>
          </cell>
          <cell r="AF15">
            <v>1</v>
          </cell>
          <cell r="AG15" t="str">
            <v>)</v>
          </cell>
          <cell r="AH15" t="str">
            <v>フジモト　ヒマリ</v>
          </cell>
          <cell r="AI15" t="str">
            <v>フジモト　ヒマリ</v>
          </cell>
        </row>
        <row r="16">
          <cell r="S16">
            <v>154</v>
          </cell>
          <cell r="T16" t="str">
            <v>女</v>
          </cell>
          <cell r="AC16" t="str">
            <v>木田　愛絆</v>
          </cell>
          <cell r="AD16" t="str">
            <v>(</v>
          </cell>
          <cell r="AE16" t="str">
            <v>芦　城</v>
          </cell>
          <cell r="AF16">
            <v>1</v>
          </cell>
          <cell r="AG16" t="str">
            <v>)</v>
          </cell>
          <cell r="AH16" t="str">
            <v>キダ　アイハ</v>
          </cell>
          <cell r="AI16" t="str">
            <v>キダ　アイハ</v>
          </cell>
        </row>
        <row r="17">
          <cell r="S17">
            <v>155</v>
          </cell>
          <cell r="T17" t="str">
            <v>女</v>
          </cell>
          <cell r="AC17" t="str">
            <v>村上ひなた</v>
          </cell>
          <cell r="AD17" t="str">
            <v>(</v>
          </cell>
          <cell r="AE17" t="str">
            <v>芦　城</v>
          </cell>
          <cell r="AF17">
            <v>1</v>
          </cell>
          <cell r="AG17" t="str">
            <v>)</v>
          </cell>
          <cell r="AH17" t="str">
            <v>ムラカミ　ヒナタ</v>
          </cell>
          <cell r="AI17" t="str">
            <v>ムラカミ　ヒナタ</v>
          </cell>
        </row>
        <row r="18">
          <cell r="S18">
            <v>156</v>
          </cell>
          <cell r="T18" t="str">
            <v>女</v>
          </cell>
          <cell r="AC18" t="str">
            <v>山崎　美天</v>
          </cell>
          <cell r="AD18" t="str">
            <v>(</v>
          </cell>
          <cell r="AE18" t="str">
            <v>芦　城</v>
          </cell>
          <cell r="AF18">
            <v>1</v>
          </cell>
          <cell r="AG18" t="str">
            <v>)</v>
          </cell>
          <cell r="AH18" t="str">
            <v>ヤマザキ　ミソラ</v>
          </cell>
          <cell r="AI18" t="str">
            <v>ヤマザキ　ミソラ</v>
          </cell>
        </row>
        <row r="19">
          <cell r="S19">
            <v>157</v>
          </cell>
          <cell r="T19" t="str">
            <v>女</v>
          </cell>
          <cell r="AC19" t="str">
            <v>梅田ハルカ</v>
          </cell>
          <cell r="AD19" t="str">
            <v>(</v>
          </cell>
          <cell r="AE19" t="str">
            <v>芦　城</v>
          </cell>
          <cell r="AF19">
            <v>1</v>
          </cell>
          <cell r="AG19" t="str">
            <v>)</v>
          </cell>
          <cell r="AH19" t="str">
            <v>ウメダ　ハルカ</v>
          </cell>
          <cell r="AI19" t="str">
            <v>ウメダ　ハルカ</v>
          </cell>
        </row>
        <row r="20">
          <cell r="S20">
            <v>190</v>
          </cell>
          <cell r="T20" t="str">
            <v>女</v>
          </cell>
          <cell r="AC20" t="str">
            <v>岸　あかり</v>
          </cell>
          <cell r="AD20" t="str">
            <v>(</v>
          </cell>
          <cell r="AE20" t="str">
            <v>芦　城</v>
          </cell>
          <cell r="AF20">
            <v>2</v>
          </cell>
          <cell r="AG20" t="str">
            <v>)</v>
          </cell>
          <cell r="AH20" t="str">
            <v>キシ　アカリ</v>
          </cell>
          <cell r="AI20" t="str">
            <v>キシ　アカリ</v>
          </cell>
        </row>
        <row r="21">
          <cell r="S21">
            <v>191</v>
          </cell>
          <cell r="T21" t="str">
            <v>女</v>
          </cell>
          <cell r="AC21" t="str">
            <v>金子　千夏</v>
          </cell>
          <cell r="AD21" t="str">
            <v>(</v>
          </cell>
          <cell r="AE21" t="str">
            <v>芦　城</v>
          </cell>
          <cell r="AF21">
            <v>2</v>
          </cell>
          <cell r="AG21" t="str">
            <v>)</v>
          </cell>
          <cell r="AH21" t="str">
            <v>カネコ　チナツ</v>
          </cell>
          <cell r="AI21" t="str">
            <v>カネコ　チナツ</v>
          </cell>
        </row>
        <row r="22">
          <cell r="S22">
            <v>192</v>
          </cell>
          <cell r="T22" t="str">
            <v>女</v>
          </cell>
          <cell r="AC22" t="str">
            <v>横田　里菜</v>
          </cell>
          <cell r="AD22" t="str">
            <v>(</v>
          </cell>
          <cell r="AE22" t="str">
            <v>芦　城</v>
          </cell>
          <cell r="AF22">
            <v>2</v>
          </cell>
          <cell r="AG22" t="str">
            <v>)</v>
          </cell>
          <cell r="AH22" t="str">
            <v>ヨコタ　リナ</v>
          </cell>
          <cell r="AI22" t="str">
            <v>ヨコタ　リナ</v>
          </cell>
        </row>
        <row r="23">
          <cell r="S23">
            <v>193</v>
          </cell>
          <cell r="T23" t="str">
            <v>女</v>
          </cell>
          <cell r="AC23" t="str">
            <v>前　　優杏</v>
          </cell>
          <cell r="AD23" t="str">
            <v>(</v>
          </cell>
          <cell r="AE23" t="str">
            <v>芦　城</v>
          </cell>
          <cell r="AF23">
            <v>2</v>
          </cell>
          <cell r="AG23" t="str">
            <v>)</v>
          </cell>
          <cell r="AH23" t="str">
            <v>マエ　ユウア</v>
          </cell>
          <cell r="AI23" t="str">
            <v>マエ　ユウア</v>
          </cell>
        </row>
        <row r="24">
          <cell r="S24">
            <v>194</v>
          </cell>
          <cell r="T24" t="str">
            <v>女</v>
          </cell>
          <cell r="AC24" t="str">
            <v>中村　真菜</v>
          </cell>
          <cell r="AD24" t="str">
            <v>(</v>
          </cell>
          <cell r="AE24" t="str">
            <v>芦　城</v>
          </cell>
          <cell r="AF24">
            <v>2</v>
          </cell>
          <cell r="AG24" t="str">
            <v>)</v>
          </cell>
          <cell r="AH24" t="str">
            <v>ナカムラ　マナ</v>
          </cell>
          <cell r="AI24" t="str">
            <v>ナカムラ　マナ</v>
          </cell>
        </row>
        <row r="25">
          <cell r="S25">
            <v>195</v>
          </cell>
          <cell r="T25" t="str">
            <v>女</v>
          </cell>
          <cell r="AC25" t="str">
            <v>阿戸　洸花</v>
          </cell>
          <cell r="AD25" t="str">
            <v>(</v>
          </cell>
          <cell r="AE25" t="str">
            <v>芦　城</v>
          </cell>
          <cell r="AF25">
            <v>2</v>
          </cell>
          <cell r="AG25" t="str">
            <v>)</v>
          </cell>
          <cell r="AH25" t="str">
            <v>アド　ホノカ</v>
          </cell>
          <cell r="AI25" t="str">
            <v>アド　ホノカ</v>
          </cell>
        </row>
        <row r="26">
          <cell r="S26">
            <v>196</v>
          </cell>
          <cell r="T26" t="str">
            <v>女</v>
          </cell>
          <cell r="AC26" t="str">
            <v>山田　結衣</v>
          </cell>
          <cell r="AD26" t="str">
            <v>(</v>
          </cell>
          <cell r="AE26" t="str">
            <v>芦　城</v>
          </cell>
          <cell r="AF26">
            <v>2</v>
          </cell>
          <cell r="AG26" t="str">
            <v>)</v>
          </cell>
          <cell r="AH26" t="str">
            <v>ヤマダ　ユイ</v>
          </cell>
          <cell r="AI26" t="str">
            <v>ヤマダ　ユイ</v>
          </cell>
        </row>
        <row r="27">
          <cell r="S27">
            <v>197</v>
          </cell>
          <cell r="T27" t="str">
            <v>女</v>
          </cell>
          <cell r="AC27" t="str">
            <v>西田　結柚</v>
          </cell>
          <cell r="AD27" t="str">
            <v>(</v>
          </cell>
          <cell r="AE27" t="str">
            <v>芦　城</v>
          </cell>
          <cell r="AF27">
            <v>2</v>
          </cell>
          <cell r="AG27" t="str">
            <v>)</v>
          </cell>
          <cell r="AH27" t="str">
            <v>ニシタ　ユウユ</v>
          </cell>
          <cell r="AI27" t="str">
            <v>ニシタ　ユウユ</v>
          </cell>
        </row>
        <row r="28">
          <cell r="S28">
            <v>201</v>
          </cell>
          <cell r="T28" t="str">
            <v>女</v>
          </cell>
          <cell r="AC28" t="str">
            <v>山岸　彩音</v>
          </cell>
          <cell r="AD28" t="str">
            <v>(</v>
          </cell>
          <cell r="AE28" t="str">
            <v>丸　内</v>
          </cell>
          <cell r="AF28">
            <v>1</v>
          </cell>
          <cell r="AG28" t="str">
            <v>)</v>
          </cell>
          <cell r="AH28" t="str">
            <v>ヤナギシ　アカネ</v>
          </cell>
          <cell r="AI28" t="str">
            <v>ヤナギシ　アカネ</v>
          </cell>
        </row>
        <row r="29">
          <cell r="S29">
            <v>202</v>
          </cell>
          <cell r="T29" t="str">
            <v>女</v>
          </cell>
          <cell r="AC29" t="str">
            <v>滝本　茉央</v>
          </cell>
          <cell r="AD29" t="str">
            <v>(</v>
          </cell>
          <cell r="AE29" t="str">
            <v>丸　内</v>
          </cell>
          <cell r="AF29">
            <v>1</v>
          </cell>
          <cell r="AG29" t="str">
            <v>)</v>
          </cell>
          <cell r="AH29" t="str">
            <v>タキモト　マオ</v>
          </cell>
          <cell r="AI29" t="str">
            <v>タキモト　マオ</v>
          </cell>
        </row>
        <row r="30">
          <cell r="S30">
            <v>203</v>
          </cell>
          <cell r="T30" t="str">
            <v>女</v>
          </cell>
          <cell r="AC30" t="str">
            <v>苧野　実桜</v>
          </cell>
          <cell r="AD30" t="str">
            <v>(</v>
          </cell>
          <cell r="AE30" t="str">
            <v>丸　内</v>
          </cell>
          <cell r="AF30">
            <v>1</v>
          </cell>
          <cell r="AG30" t="str">
            <v>)</v>
          </cell>
          <cell r="AH30" t="str">
            <v>アサノ　ミオ</v>
          </cell>
          <cell r="AI30" t="str">
            <v>アサノ　ミオ</v>
          </cell>
        </row>
        <row r="31">
          <cell r="S31">
            <v>204</v>
          </cell>
          <cell r="T31" t="str">
            <v>女</v>
          </cell>
          <cell r="AC31" t="str">
            <v>山越唯衣花</v>
          </cell>
          <cell r="AD31" t="str">
            <v>(</v>
          </cell>
          <cell r="AE31" t="str">
            <v>丸　内</v>
          </cell>
          <cell r="AF31">
            <v>1</v>
          </cell>
          <cell r="AG31" t="str">
            <v>)</v>
          </cell>
          <cell r="AH31" t="str">
            <v>ヤマコシ　ユイカ</v>
          </cell>
          <cell r="AI31" t="str">
            <v>ヤマコシ　ユイカ</v>
          </cell>
        </row>
        <row r="32">
          <cell r="S32">
            <v>205</v>
          </cell>
          <cell r="T32" t="str">
            <v>女</v>
          </cell>
          <cell r="AC32" t="str">
            <v>吉田　佳以</v>
          </cell>
          <cell r="AD32" t="str">
            <v>(</v>
          </cell>
          <cell r="AE32" t="str">
            <v>丸　内</v>
          </cell>
          <cell r="AF32">
            <v>1</v>
          </cell>
          <cell r="AG32" t="str">
            <v>)</v>
          </cell>
          <cell r="AH32" t="str">
            <v>ヨシタ　カサネ</v>
          </cell>
          <cell r="AI32" t="str">
            <v>ヨシタ　カサネ</v>
          </cell>
        </row>
        <row r="33">
          <cell r="S33">
            <v>241</v>
          </cell>
          <cell r="T33" t="str">
            <v>女</v>
          </cell>
          <cell r="AC33" t="str">
            <v>小田　一葉</v>
          </cell>
          <cell r="AD33" t="str">
            <v>(</v>
          </cell>
          <cell r="AE33" t="str">
            <v>丸　内</v>
          </cell>
          <cell r="AF33">
            <v>2</v>
          </cell>
          <cell r="AG33" t="str">
            <v>)</v>
          </cell>
          <cell r="AH33" t="str">
            <v>オダ　イロハ</v>
          </cell>
          <cell r="AI33" t="str">
            <v>オダ　イロハ</v>
          </cell>
        </row>
        <row r="34">
          <cell r="S34">
            <v>242</v>
          </cell>
          <cell r="T34" t="str">
            <v>女</v>
          </cell>
          <cell r="AC34" t="str">
            <v>金谷　星来</v>
          </cell>
          <cell r="AD34" t="str">
            <v>(</v>
          </cell>
          <cell r="AE34" t="str">
            <v>丸　内</v>
          </cell>
          <cell r="AF34">
            <v>2</v>
          </cell>
          <cell r="AG34" t="str">
            <v>)</v>
          </cell>
          <cell r="AH34" t="str">
            <v>カナヤ　セイラ</v>
          </cell>
          <cell r="AI34" t="str">
            <v>カナヤ　セイラ</v>
          </cell>
        </row>
        <row r="35">
          <cell r="S35">
            <v>243</v>
          </cell>
          <cell r="T35" t="str">
            <v>女</v>
          </cell>
          <cell r="AC35" t="str">
            <v>川崎　千珠</v>
          </cell>
          <cell r="AD35" t="str">
            <v>(</v>
          </cell>
          <cell r="AE35" t="str">
            <v>丸　内</v>
          </cell>
          <cell r="AF35">
            <v>2</v>
          </cell>
          <cell r="AG35" t="str">
            <v>)</v>
          </cell>
          <cell r="AH35" t="str">
            <v>カワサキ　チズ</v>
          </cell>
          <cell r="AI35" t="str">
            <v>カワサキ　チズ</v>
          </cell>
        </row>
        <row r="36">
          <cell r="S36">
            <v>244</v>
          </cell>
          <cell r="T36" t="str">
            <v>女</v>
          </cell>
          <cell r="AC36" t="str">
            <v>元田　彩蓮</v>
          </cell>
          <cell r="AD36" t="str">
            <v>(</v>
          </cell>
          <cell r="AE36" t="str">
            <v>丸　内</v>
          </cell>
          <cell r="AF36">
            <v>2</v>
          </cell>
          <cell r="AG36" t="str">
            <v>)</v>
          </cell>
          <cell r="AH36" t="str">
            <v>ゲンダ　イロハ</v>
          </cell>
          <cell r="AI36" t="str">
            <v>ゲンダ　イロハ</v>
          </cell>
        </row>
        <row r="37">
          <cell r="S37">
            <v>245</v>
          </cell>
          <cell r="T37" t="str">
            <v>女</v>
          </cell>
          <cell r="AC37" t="str">
            <v>古川　実奈</v>
          </cell>
          <cell r="AD37" t="str">
            <v>(</v>
          </cell>
          <cell r="AE37" t="str">
            <v>丸　内</v>
          </cell>
          <cell r="AF37">
            <v>2</v>
          </cell>
          <cell r="AG37" t="str">
            <v>)</v>
          </cell>
          <cell r="AH37" t="str">
            <v>コガワ　ミナ</v>
          </cell>
          <cell r="AI37" t="str">
            <v>コガワ　ミナ</v>
          </cell>
        </row>
        <row r="38">
          <cell r="S38">
            <v>246</v>
          </cell>
          <cell r="T38" t="str">
            <v>女</v>
          </cell>
          <cell r="AC38" t="str">
            <v>堀江ひかり</v>
          </cell>
          <cell r="AD38" t="str">
            <v>(</v>
          </cell>
          <cell r="AE38" t="str">
            <v>丸　内</v>
          </cell>
          <cell r="AF38">
            <v>2</v>
          </cell>
          <cell r="AG38" t="str">
            <v>)</v>
          </cell>
          <cell r="AH38" t="str">
            <v>ホリエ　ヒカリ</v>
          </cell>
          <cell r="AI38" t="str">
            <v>ホリエ　ヒカリ</v>
          </cell>
        </row>
        <row r="39">
          <cell r="S39">
            <v>247</v>
          </cell>
          <cell r="T39" t="str">
            <v>女</v>
          </cell>
          <cell r="AC39" t="str">
            <v>本田　絢音</v>
          </cell>
          <cell r="AD39" t="str">
            <v>(</v>
          </cell>
          <cell r="AE39" t="str">
            <v>丸　内</v>
          </cell>
          <cell r="AF39">
            <v>2</v>
          </cell>
          <cell r="AG39" t="str">
            <v>)</v>
          </cell>
          <cell r="AH39" t="str">
            <v>ホンダ　アヤネ</v>
          </cell>
          <cell r="AI39" t="str">
            <v>ホンダ　アヤネ</v>
          </cell>
        </row>
        <row r="40">
          <cell r="S40">
            <v>248</v>
          </cell>
          <cell r="T40" t="str">
            <v>女</v>
          </cell>
          <cell r="AC40" t="str">
            <v>北野　来実</v>
          </cell>
          <cell r="AD40" t="str">
            <v>(</v>
          </cell>
          <cell r="AE40" t="str">
            <v>丸　内</v>
          </cell>
          <cell r="AF40">
            <v>2</v>
          </cell>
          <cell r="AG40" t="str">
            <v>)</v>
          </cell>
          <cell r="AH40" t="str">
            <v>キタノ　クルミ</v>
          </cell>
          <cell r="AI40" t="str">
            <v>キタノ　クルミ</v>
          </cell>
        </row>
        <row r="41">
          <cell r="S41">
            <v>249</v>
          </cell>
          <cell r="T41" t="str">
            <v>女</v>
          </cell>
          <cell r="AC41" t="str">
            <v>米田　侑月</v>
          </cell>
          <cell r="AD41" t="str">
            <v>(</v>
          </cell>
          <cell r="AE41" t="str">
            <v>丸　内</v>
          </cell>
          <cell r="AF41">
            <v>2</v>
          </cell>
          <cell r="AG41" t="str">
            <v>)</v>
          </cell>
          <cell r="AH41" t="str">
            <v>ヨネダ　ユズキ</v>
          </cell>
          <cell r="AI41" t="str">
            <v>ヨネダ　ユズキ</v>
          </cell>
        </row>
        <row r="42">
          <cell r="S42">
            <v>300</v>
          </cell>
          <cell r="T42" t="str">
            <v>女</v>
          </cell>
          <cell r="AC42" t="str">
            <v>伊井　万絢</v>
          </cell>
          <cell r="AD42" t="str">
            <v>(</v>
          </cell>
          <cell r="AE42" t="str">
            <v>松　陽</v>
          </cell>
          <cell r="AF42">
            <v>2</v>
          </cell>
          <cell r="AG42" t="str">
            <v>)</v>
          </cell>
          <cell r="AH42" t="str">
            <v>イイ　マヒロ</v>
          </cell>
          <cell r="AI42" t="str">
            <v>イイ　マヒロ</v>
          </cell>
        </row>
        <row r="43">
          <cell r="S43">
            <v>301</v>
          </cell>
          <cell r="T43" t="str">
            <v>女</v>
          </cell>
          <cell r="AC43" t="str">
            <v>石川　紅愛</v>
          </cell>
          <cell r="AD43" t="str">
            <v>(</v>
          </cell>
          <cell r="AE43" t="str">
            <v>松　陽</v>
          </cell>
          <cell r="AF43">
            <v>2</v>
          </cell>
          <cell r="AG43" t="str">
            <v>)</v>
          </cell>
          <cell r="AH43" t="str">
            <v>イシカワ　クレア</v>
          </cell>
          <cell r="AI43" t="str">
            <v>イシカワ　クレア</v>
          </cell>
        </row>
        <row r="44">
          <cell r="S44">
            <v>302</v>
          </cell>
          <cell r="T44" t="str">
            <v>女</v>
          </cell>
          <cell r="AC44" t="str">
            <v>石本　愛佳</v>
          </cell>
          <cell r="AD44" t="str">
            <v>(</v>
          </cell>
          <cell r="AE44" t="str">
            <v>松　陽</v>
          </cell>
          <cell r="AF44">
            <v>2</v>
          </cell>
          <cell r="AG44" t="str">
            <v>)</v>
          </cell>
          <cell r="AH44" t="str">
            <v>イシモト　アイカ</v>
          </cell>
          <cell r="AI44" t="str">
            <v>イシモト　アイカ</v>
          </cell>
        </row>
        <row r="45">
          <cell r="S45">
            <v>303</v>
          </cell>
          <cell r="T45" t="str">
            <v>女</v>
          </cell>
          <cell r="AC45" t="str">
            <v>大田　愛乃</v>
          </cell>
          <cell r="AD45" t="str">
            <v>(</v>
          </cell>
          <cell r="AE45" t="str">
            <v>松　陽</v>
          </cell>
          <cell r="AF45">
            <v>2</v>
          </cell>
          <cell r="AG45" t="str">
            <v>)</v>
          </cell>
          <cell r="AH45" t="str">
            <v>オオタ　マナノ</v>
          </cell>
          <cell r="AI45" t="str">
            <v>オオタ　マナノ</v>
          </cell>
        </row>
        <row r="46">
          <cell r="S46">
            <v>304</v>
          </cell>
          <cell r="T46" t="str">
            <v>女</v>
          </cell>
          <cell r="AC46" t="str">
            <v>菊池由季乃</v>
          </cell>
          <cell r="AD46" t="str">
            <v>(</v>
          </cell>
          <cell r="AE46" t="str">
            <v>松　陽</v>
          </cell>
          <cell r="AF46">
            <v>2</v>
          </cell>
          <cell r="AG46" t="str">
            <v>)</v>
          </cell>
          <cell r="AH46" t="str">
            <v>キクチ　ユキノ</v>
          </cell>
          <cell r="AI46" t="str">
            <v>キクチ　ユキノ</v>
          </cell>
        </row>
        <row r="47">
          <cell r="S47">
            <v>305</v>
          </cell>
          <cell r="T47" t="str">
            <v>女</v>
          </cell>
          <cell r="AC47" t="str">
            <v>久保　優衣</v>
          </cell>
          <cell r="AD47" t="str">
            <v>(</v>
          </cell>
          <cell r="AE47" t="str">
            <v>松　陽</v>
          </cell>
          <cell r="AF47">
            <v>2</v>
          </cell>
          <cell r="AG47" t="str">
            <v>)</v>
          </cell>
          <cell r="AH47" t="str">
            <v>クボ　ユイ</v>
          </cell>
          <cell r="AI47" t="str">
            <v>クボ　ユイ</v>
          </cell>
        </row>
        <row r="48">
          <cell r="S48">
            <v>306</v>
          </cell>
          <cell r="T48" t="str">
            <v>女</v>
          </cell>
          <cell r="AC48" t="str">
            <v>島多　莉音</v>
          </cell>
          <cell r="AD48" t="str">
            <v>(</v>
          </cell>
          <cell r="AE48" t="str">
            <v>松　陽</v>
          </cell>
          <cell r="AF48">
            <v>2</v>
          </cell>
          <cell r="AG48" t="str">
            <v>)</v>
          </cell>
          <cell r="AH48" t="str">
            <v>シマタ　リノン</v>
          </cell>
          <cell r="AI48" t="str">
            <v>シマタ　リノン</v>
          </cell>
        </row>
        <row r="49">
          <cell r="S49">
            <v>307</v>
          </cell>
          <cell r="T49" t="str">
            <v>女</v>
          </cell>
          <cell r="AC49" t="str">
            <v>田端　美結</v>
          </cell>
          <cell r="AD49" t="str">
            <v>(</v>
          </cell>
          <cell r="AE49" t="str">
            <v>松　陽</v>
          </cell>
          <cell r="AF49">
            <v>2</v>
          </cell>
          <cell r="AG49" t="str">
            <v>)</v>
          </cell>
          <cell r="AH49" t="str">
            <v>タバタ　ミユ</v>
          </cell>
          <cell r="AI49" t="str">
            <v>タバタ　ミユ</v>
          </cell>
        </row>
        <row r="50">
          <cell r="S50">
            <v>308</v>
          </cell>
          <cell r="T50" t="str">
            <v>女</v>
          </cell>
          <cell r="AC50" t="str">
            <v>築田　苺香</v>
          </cell>
          <cell r="AD50" t="str">
            <v>(</v>
          </cell>
          <cell r="AE50" t="str">
            <v>松　陽</v>
          </cell>
          <cell r="AF50">
            <v>2</v>
          </cell>
          <cell r="AG50" t="str">
            <v>)</v>
          </cell>
          <cell r="AH50" t="str">
            <v>ツキダ　マイカ</v>
          </cell>
          <cell r="AI50" t="str">
            <v>ツキダ　マイカ</v>
          </cell>
        </row>
        <row r="51">
          <cell r="S51">
            <v>309</v>
          </cell>
          <cell r="T51" t="str">
            <v>女</v>
          </cell>
          <cell r="AC51" t="str">
            <v>中江　　零</v>
          </cell>
          <cell r="AD51" t="str">
            <v>(</v>
          </cell>
          <cell r="AE51" t="str">
            <v>松　陽</v>
          </cell>
          <cell r="AF51">
            <v>2</v>
          </cell>
          <cell r="AG51" t="str">
            <v>)</v>
          </cell>
          <cell r="AH51" t="str">
            <v>ナカエ　レイ</v>
          </cell>
          <cell r="AI51" t="str">
            <v>ナカエ　レイ</v>
          </cell>
        </row>
        <row r="52">
          <cell r="S52">
            <v>310</v>
          </cell>
          <cell r="T52" t="str">
            <v>女</v>
          </cell>
          <cell r="AC52" t="str">
            <v>野村彩心香</v>
          </cell>
          <cell r="AD52" t="str">
            <v>(</v>
          </cell>
          <cell r="AE52" t="str">
            <v>松　陽</v>
          </cell>
          <cell r="AF52">
            <v>2</v>
          </cell>
          <cell r="AG52" t="str">
            <v>)</v>
          </cell>
          <cell r="AH52" t="str">
            <v>ノムラ　アヤカ</v>
          </cell>
          <cell r="AI52" t="str">
            <v>ノムラ　アヤカ</v>
          </cell>
        </row>
        <row r="53">
          <cell r="S53">
            <v>311</v>
          </cell>
          <cell r="T53" t="str">
            <v>女</v>
          </cell>
          <cell r="AC53" t="str">
            <v>日隈　　桜</v>
          </cell>
          <cell r="AD53" t="str">
            <v>(</v>
          </cell>
          <cell r="AE53" t="str">
            <v>松　陽</v>
          </cell>
          <cell r="AF53">
            <v>2</v>
          </cell>
          <cell r="AG53" t="str">
            <v>)</v>
          </cell>
          <cell r="AH53" t="str">
            <v>ヒグマ　サクラ</v>
          </cell>
          <cell r="AI53" t="str">
            <v>ヒグマ　サクラ</v>
          </cell>
        </row>
        <row r="54">
          <cell r="S54">
            <v>312</v>
          </cell>
          <cell r="T54" t="str">
            <v>女</v>
          </cell>
          <cell r="AC54" t="str">
            <v>村中　乃唯</v>
          </cell>
          <cell r="AD54" t="str">
            <v>(</v>
          </cell>
          <cell r="AE54" t="str">
            <v>松　陽</v>
          </cell>
          <cell r="AF54">
            <v>2</v>
          </cell>
          <cell r="AG54" t="str">
            <v>)</v>
          </cell>
          <cell r="AH54" t="str">
            <v>ムラナカ　ノイ</v>
          </cell>
          <cell r="AI54" t="str">
            <v>ムラナカ　ノイ</v>
          </cell>
        </row>
        <row r="55">
          <cell r="S55">
            <v>313</v>
          </cell>
          <cell r="T55" t="str">
            <v>女</v>
          </cell>
          <cell r="AC55" t="str">
            <v>毛利川直子</v>
          </cell>
          <cell r="AD55" t="str">
            <v>(</v>
          </cell>
          <cell r="AE55" t="str">
            <v>松　陽</v>
          </cell>
          <cell r="AF55">
            <v>2</v>
          </cell>
          <cell r="AG55" t="str">
            <v>)</v>
          </cell>
          <cell r="AH55" t="str">
            <v>モリカワ　ナオコ</v>
          </cell>
          <cell r="AI55" t="str">
            <v>モリカワ　ナオコ</v>
          </cell>
        </row>
        <row r="56">
          <cell r="S56">
            <v>314</v>
          </cell>
          <cell r="T56" t="str">
            <v>女</v>
          </cell>
          <cell r="AC56" t="str">
            <v>小野地花佳</v>
          </cell>
          <cell r="AD56" t="str">
            <v>(</v>
          </cell>
          <cell r="AE56" t="str">
            <v>松　陽</v>
          </cell>
          <cell r="AF56">
            <v>2</v>
          </cell>
          <cell r="AG56" t="str">
            <v>)</v>
          </cell>
          <cell r="AH56" t="str">
            <v>オノチ　ハルカ</v>
          </cell>
          <cell r="AI56" t="str">
            <v>オノチ　ハルカ</v>
          </cell>
        </row>
        <row r="57">
          <cell r="S57">
            <v>320</v>
          </cell>
          <cell r="T57" t="str">
            <v>女</v>
          </cell>
          <cell r="AC57" t="str">
            <v>泉　　瑠和</v>
          </cell>
          <cell r="AD57" t="str">
            <v>(</v>
          </cell>
          <cell r="AE57" t="str">
            <v>松　陽</v>
          </cell>
          <cell r="AF57">
            <v>1</v>
          </cell>
          <cell r="AG57" t="str">
            <v>)</v>
          </cell>
          <cell r="AH57" t="str">
            <v>イズミ　ルナ</v>
          </cell>
          <cell r="AI57" t="str">
            <v>イズミ　ルナ</v>
          </cell>
        </row>
        <row r="58">
          <cell r="S58">
            <v>321</v>
          </cell>
          <cell r="T58" t="str">
            <v>女</v>
          </cell>
          <cell r="AC58" t="str">
            <v>岩井あかね</v>
          </cell>
          <cell r="AD58" t="str">
            <v>(</v>
          </cell>
          <cell r="AE58" t="str">
            <v>松　陽</v>
          </cell>
          <cell r="AF58">
            <v>1</v>
          </cell>
          <cell r="AG58" t="str">
            <v>)</v>
          </cell>
          <cell r="AH58" t="str">
            <v>イワイ　アカネ</v>
          </cell>
          <cell r="AI58" t="str">
            <v>イワイ　アカネ</v>
          </cell>
        </row>
        <row r="59">
          <cell r="S59">
            <v>322</v>
          </cell>
          <cell r="T59" t="str">
            <v>女</v>
          </cell>
          <cell r="AC59" t="str">
            <v>大野こはな</v>
          </cell>
          <cell r="AD59" t="str">
            <v>(</v>
          </cell>
          <cell r="AE59" t="str">
            <v>松　陽</v>
          </cell>
          <cell r="AF59">
            <v>1</v>
          </cell>
          <cell r="AG59" t="str">
            <v>)</v>
          </cell>
          <cell r="AH59" t="str">
            <v>オオノ　コハナ</v>
          </cell>
          <cell r="AI59" t="str">
            <v>オオノ　コハナ</v>
          </cell>
        </row>
        <row r="60">
          <cell r="S60">
            <v>323</v>
          </cell>
          <cell r="T60" t="str">
            <v>女</v>
          </cell>
          <cell r="AC60" t="str">
            <v>小幡　　凜</v>
          </cell>
          <cell r="AD60" t="str">
            <v>(</v>
          </cell>
          <cell r="AE60" t="str">
            <v>松　陽</v>
          </cell>
          <cell r="AF60">
            <v>1</v>
          </cell>
          <cell r="AG60" t="str">
            <v>)</v>
          </cell>
          <cell r="AH60" t="str">
            <v>オバタ　リオ</v>
          </cell>
          <cell r="AI60" t="str">
            <v>オバタ　リオ</v>
          </cell>
        </row>
        <row r="61">
          <cell r="S61">
            <v>324</v>
          </cell>
          <cell r="T61" t="str">
            <v>女</v>
          </cell>
          <cell r="AC61" t="str">
            <v>神澤　咲来</v>
          </cell>
          <cell r="AD61" t="str">
            <v>(</v>
          </cell>
          <cell r="AE61" t="str">
            <v>松　陽</v>
          </cell>
          <cell r="AF61">
            <v>1</v>
          </cell>
          <cell r="AG61" t="str">
            <v>)</v>
          </cell>
          <cell r="AH61" t="str">
            <v>カンザワ　サラ</v>
          </cell>
          <cell r="AI61" t="str">
            <v>カンザワ　サラ</v>
          </cell>
        </row>
        <row r="62">
          <cell r="S62">
            <v>325</v>
          </cell>
          <cell r="T62" t="str">
            <v>女</v>
          </cell>
          <cell r="AC62" t="str">
            <v>酒井　美緒</v>
          </cell>
          <cell r="AD62" t="str">
            <v>(</v>
          </cell>
          <cell r="AE62" t="str">
            <v>松　陽</v>
          </cell>
          <cell r="AF62">
            <v>1</v>
          </cell>
          <cell r="AG62" t="str">
            <v>)</v>
          </cell>
          <cell r="AH62" t="str">
            <v>サカイ　ミオ</v>
          </cell>
          <cell r="AI62" t="str">
            <v>サカイ　ミオ</v>
          </cell>
        </row>
        <row r="63">
          <cell r="S63">
            <v>326</v>
          </cell>
          <cell r="T63" t="str">
            <v>女</v>
          </cell>
          <cell r="AC63" t="str">
            <v>清水　香春</v>
          </cell>
          <cell r="AD63" t="str">
            <v>(</v>
          </cell>
          <cell r="AE63" t="str">
            <v>松　陽</v>
          </cell>
          <cell r="AF63">
            <v>1</v>
          </cell>
          <cell r="AG63" t="str">
            <v>)</v>
          </cell>
          <cell r="AH63" t="str">
            <v>シミズ　コハル</v>
          </cell>
          <cell r="AI63" t="str">
            <v>シミズ　コハル</v>
          </cell>
        </row>
        <row r="64">
          <cell r="S64">
            <v>327</v>
          </cell>
          <cell r="T64" t="str">
            <v>女</v>
          </cell>
          <cell r="AC64" t="str">
            <v>銭田　妃乃</v>
          </cell>
          <cell r="AD64" t="str">
            <v>(</v>
          </cell>
          <cell r="AE64" t="str">
            <v>松　陽</v>
          </cell>
          <cell r="AF64">
            <v>1</v>
          </cell>
          <cell r="AG64" t="str">
            <v>)</v>
          </cell>
          <cell r="AH64" t="str">
            <v>ゼンタ　ヒノ</v>
          </cell>
          <cell r="AI64" t="str">
            <v>ゼンタ　ヒノ</v>
          </cell>
        </row>
        <row r="65">
          <cell r="S65">
            <v>328</v>
          </cell>
          <cell r="T65" t="str">
            <v>女</v>
          </cell>
          <cell r="AC65" t="str">
            <v>田村　柚葉</v>
          </cell>
          <cell r="AD65" t="str">
            <v>(</v>
          </cell>
          <cell r="AE65" t="str">
            <v>松　陽</v>
          </cell>
          <cell r="AF65">
            <v>1</v>
          </cell>
          <cell r="AG65" t="str">
            <v>)</v>
          </cell>
          <cell r="AH65" t="str">
            <v>タムラ　ユズハ</v>
          </cell>
          <cell r="AI65" t="str">
            <v>タムラ　ユズハ</v>
          </cell>
        </row>
        <row r="66">
          <cell r="S66">
            <v>329</v>
          </cell>
          <cell r="T66" t="str">
            <v>女</v>
          </cell>
          <cell r="AC66" t="str">
            <v>長戸ひなた</v>
          </cell>
          <cell r="AD66" t="str">
            <v>(</v>
          </cell>
          <cell r="AE66" t="str">
            <v>松　陽</v>
          </cell>
          <cell r="AF66">
            <v>1</v>
          </cell>
          <cell r="AG66" t="str">
            <v>)</v>
          </cell>
          <cell r="AH66" t="str">
            <v>ナガト　ヒナタ</v>
          </cell>
          <cell r="AI66" t="str">
            <v>ナガト　ヒナタ</v>
          </cell>
        </row>
        <row r="67">
          <cell r="S67">
            <v>330</v>
          </cell>
          <cell r="T67" t="str">
            <v>女</v>
          </cell>
          <cell r="AC67" t="str">
            <v>巻　　彩花</v>
          </cell>
          <cell r="AD67" t="str">
            <v>(</v>
          </cell>
          <cell r="AE67" t="str">
            <v>松　陽</v>
          </cell>
          <cell r="AF67">
            <v>1</v>
          </cell>
          <cell r="AG67" t="str">
            <v>)</v>
          </cell>
          <cell r="AH67" t="str">
            <v>マキ　アヤカ</v>
          </cell>
          <cell r="AI67" t="str">
            <v>マキ　アヤカ</v>
          </cell>
        </row>
        <row r="68">
          <cell r="S68">
            <v>331</v>
          </cell>
          <cell r="T68" t="str">
            <v>女</v>
          </cell>
          <cell r="AC68" t="str">
            <v>松井　想依</v>
          </cell>
          <cell r="AD68" t="str">
            <v>(</v>
          </cell>
          <cell r="AE68" t="str">
            <v>松　陽</v>
          </cell>
          <cell r="AF68">
            <v>1</v>
          </cell>
          <cell r="AG68" t="str">
            <v>)</v>
          </cell>
          <cell r="AH68" t="str">
            <v>マツイ　ソヨ</v>
          </cell>
          <cell r="AI68" t="str">
            <v>マツイ　ソヨ</v>
          </cell>
        </row>
        <row r="69">
          <cell r="S69">
            <v>332</v>
          </cell>
          <cell r="T69" t="str">
            <v>女</v>
          </cell>
          <cell r="AC69" t="str">
            <v>松山　桜彩</v>
          </cell>
          <cell r="AD69" t="str">
            <v>(</v>
          </cell>
          <cell r="AE69" t="str">
            <v>松　陽</v>
          </cell>
          <cell r="AF69">
            <v>1</v>
          </cell>
          <cell r="AG69" t="str">
            <v>)</v>
          </cell>
          <cell r="AH69" t="str">
            <v>マツヤマ　サヤ</v>
          </cell>
          <cell r="AI69" t="str">
            <v>マツヤマ　サヤ</v>
          </cell>
        </row>
        <row r="70">
          <cell r="S70">
            <v>333</v>
          </cell>
          <cell r="T70" t="str">
            <v>女</v>
          </cell>
          <cell r="AC70" t="str">
            <v>村中　瑚菜</v>
          </cell>
          <cell r="AD70" t="str">
            <v>(</v>
          </cell>
          <cell r="AE70" t="str">
            <v>松　陽</v>
          </cell>
          <cell r="AF70">
            <v>1</v>
          </cell>
          <cell r="AG70" t="str">
            <v>)</v>
          </cell>
          <cell r="AH70" t="str">
            <v>ムラナカ　コナ</v>
          </cell>
          <cell r="AI70" t="str">
            <v>ムラナカ　コナ</v>
          </cell>
        </row>
        <row r="71">
          <cell r="S71">
            <v>334</v>
          </cell>
          <cell r="T71" t="str">
            <v>女</v>
          </cell>
          <cell r="AC71" t="str">
            <v>山崎実乃里</v>
          </cell>
          <cell r="AD71" t="str">
            <v>(</v>
          </cell>
          <cell r="AE71" t="str">
            <v>松　陽</v>
          </cell>
          <cell r="AF71">
            <v>1</v>
          </cell>
          <cell r="AG71" t="str">
            <v>)</v>
          </cell>
          <cell r="AH71" t="str">
            <v>ヤマザキ　ミノリ</v>
          </cell>
          <cell r="AI71" t="str">
            <v>ヤマザキ　ミノリ</v>
          </cell>
        </row>
        <row r="72">
          <cell r="S72">
            <v>335</v>
          </cell>
          <cell r="T72" t="str">
            <v>女</v>
          </cell>
          <cell r="AC72" t="str">
            <v>山本　璃依</v>
          </cell>
          <cell r="AD72" t="str">
            <v>(</v>
          </cell>
          <cell r="AE72" t="str">
            <v>松　陽</v>
          </cell>
          <cell r="AF72">
            <v>1</v>
          </cell>
          <cell r="AG72" t="str">
            <v>)</v>
          </cell>
          <cell r="AH72" t="str">
            <v>ヤマモト　リイ</v>
          </cell>
          <cell r="AI72" t="str">
            <v>ヤマモト　リイ</v>
          </cell>
        </row>
        <row r="73">
          <cell r="S73">
            <v>336</v>
          </cell>
          <cell r="T73" t="str">
            <v>女</v>
          </cell>
          <cell r="AC73" t="str">
            <v>吉田　萌亜</v>
          </cell>
          <cell r="AD73" t="str">
            <v>(</v>
          </cell>
          <cell r="AE73" t="str">
            <v>松　陽</v>
          </cell>
          <cell r="AF73">
            <v>1</v>
          </cell>
          <cell r="AG73" t="str">
            <v>)</v>
          </cell>
          <cell r="AH73" t="str">
            <v>ヨシダ　モア</v>
          </cell>
          <cell r="AI73" t="str">
            <v>ヨシダ　モア</v>
          </cell>
        </row>
        <row r="74">
          <cell r="S74">
            <v>564</v>
          </cell>
          <cell r="T74" t="str">
            <v>女</v>
          </cell>
          <cell r="AC74" t="str">
            <v>稲山未琉愛</v>
          </cell>
          <cell r="AD74" t="str">
            <v>(</v>
          </cell>
          <cell r="AE74" t="str">
            <v>南　部</v>
          </cell>
          <cell r="AF74">
            <v>2</v>
          </cell>
          <cell r="AG74" t="str">
            <v>)</v>
          </cell>
          <cell r="AH74" t="str">
            <v>イナヤマ　ミルア</v>
          </cell>
          <cell r="AI74" t="str">
            <v>イナヤマ　ミルア</v>
          </cell>
        </row>
        <row r="75">
          <cell r="S75">
            <v>565</v>
          </cell>
          <cell r="T75" t="str">
            <v>女</v>
          </cell>
          <cell r="AC75" t="str">
            <v>乾　　心愛</v>
          </cell>
          <cell r="AD75" t="str">
            <v>(</v>
          </cell>
          <cell r="AE75" t="str">
            <v>南　部</v>
          </cell>
          <cell r="AF75">
            <v>2</v>
          </cell>
          <cell r="AG75" t="str">
            <v>)</v>
          </cell>
          <cell r="AH75" t="str">
            <v>イヌイ　ココナ</v>
          </cell>
          <cell r="AI75" t="str">
            <v>イヌイ　ココナ</v>
          </cell>
        </row>
        <row r="76">
          <cell r="S76">
            <v>566</v>
          </cell>
          <cell r="T76" t="str">
            <v>女</v>
          </cell>
          <cell r="AC76" t="str">
            <v>今泉　愛花</v>
          </cell>
          <cell r="AD76" t="str">
            <v>(</v>
          </cell>
          <cell r="AE76" t="str">
            <v>南　部</v>
          </cell>
          <cell r="AF76">
            <v>2</v>
          </cell>
          <cell r="AG76" t="str">
            <v>)</v>
          </cell>
          <cell r="AH76" t="str">
            <v>イマイズミ　アイカ</v>
          </cell>
          <cell r="AI76" t="str">
            <v>イマイズミ　アイカ</v>
          </cell>
        </row>
        <row r="77">
          <cell r="S77">
            <v>567</v>
          </cell>
          <cell r="T77" t="str">
            <v>女</v>
          </cell>
          <cell r="AC77" t="str">
            <v>木戸　咲衣</v>
          </cell>
          <cell r="AD77" t="str">
            <v>(</v>
          </cell>
          <cell r="AE77" t="str">
            <v>南　部</v>
          </cell>
          <cell r="AF77">
            <v>2</v>
          </cell>
          <cell r="AG77" t="str">
            <v>)</v>
          </cell>
          <cell r="AH77" t="str">
            <v>キド　サエ</v>
          </cell>
          <cell r="AI77" t="str">
            <v>キド　サエ</v>
          </cell>
        </row>
        <row r="78">
          <cell r="S78">
            <v>568</v>
          </cell>
          <cell r="T78" t="str">
            <v>女</v>
          </cell>
          <cell r="AC78" t="str">
            <v>小森　夢衣</v>
          </cell>
          <cell r="AD78" t="str">
            <v>(</v>
          </cell>
          <cell r="AE78" t="str">
            <v>南　部</v>
          </cell>
          <cell r="AF78">
            <v>2</v>
          </cell>
          <cell r="AG78" t="str">
            <v>)</v>
          </cell>
          <cell r="AH78" t="str">
            <v>コモリ　ユイ</v>
          </cell>
          <cell r="AI78" t="str">
            <v>コモリ　ユイ</v>
          </cell>
        </row>
        <row r="79">
          <cell r="S79">
            <v>569</v>
          </cell>
          <cell r="T79" t="str">
            <v>女</v>
          </cell>
          <cell r="AC79" t="str">
            <v>清水あさみ</v>
          </cell>
          <cell r="AD79" t="str">
            <v>(</v>
          </cell>
          <cell r="AE79" t="str">
            <v>南　部</v>
          </cell>
          <cell r="AF79">
            <v>2</v>
          </cell>
          <cell r="AG79" t="str">
            <v>)</v>
          </cell>
          <cell r="AH79" t="str">
            <v>シミズ　アサミ</v>
          </cell>
          <cell r="AI79" t="str">
            <v>シミズ　アサミ</v>
          </cell>
        </row>
        <row r="80">
          <cell r="S80">
            <v>570</v>
          </cell>
          <cell r="T80" t="str">
            <v>女</v>
          </cell>
          <cell r="AC80" t="str">
            <v>塚本　彩友</v>
          </cell>
          <cell r="AD80" t="str">
            <v>(</v>
          </cell>
          <cell r="AE80" t="str">
            <v>南　部</v>
          </cell>
          <cell r="AF80">
            <v>2</v>
          </cell>
          <cell r="AG80" t="str">
            <v>)</v>
          </cell>
          <cell r="AH80" t="str">
            <v>ツカモト　サユ</v>
          </cell>
          <cell r="AI80" t="str">
            <v>ツカモト　サユ</v>
          </cell>
        </row>
        <row r="81">
          <cell r="S81">
            <v>571</v>
          </cell>
          <cell r="T81" t="str">
            <v>女</v>
          </cell>
          <cell r="AC81" t="str">
            <v>内藤　　遙</v>
          </cell>
          <cell r="AD81" t="str">
            <v>(</v>
          </cell>
          <cell r="AE81" t="str">
            <v>南　部</v>
          </cell>
          <cell r="AF81">
            <v>2</v>
          </cell>
          <cell r="AG81" t="str">
            <v>)</v>
          </cell>
          <cell r="AH81" t="str">
            <v>ナイトウ　ハルカ</v>
          </cell>
          <cell r="AI81" t="str">
            <v>ナイトウ　ハルカ</v>
          </cell>
        </row>
        <row r="82">
          <cell r="S82">
            <v>572</v>
          </cell>
          <cell r="T82" t="str">
            <v>女</v>
          </cell>
          <cell r="AC82" t="str">
            <v>中川紗來良</v>
          </cell>
          <cell r="AD82" t="str">
            <v>(</v>
          </cell>
          <cell r="AE82" t="str">
            <v>南　部</v>
          </cell>
          <cell r="AF82">
            <v>2</v>
          </cell>
          <cell r="AG82" t="str">
            <v>)</v>
          </cell>
          <cell r="AH82" t="str">
            <v>ナカガワ　サクラ</v>
          </cell>
          <cell r="AI82" t="str">
            <v>ナカガワ　サクラ</v>
          </cell>
        </row>
        <row r="83">
          <cell r="S83">
            <v>573</v>
          </cell>
          <cell r="T83" t="str">
            <v>女</v>
          </cell>
          <cell r="AC83" t="str">
            <v>中村　結歩</v>
          </cell>
          <cell r="AD83" t="str">
            <v>(</v>
          </cell>
          <cell r="AE83" t="str">
            <v>南　部</v>
          </cell>
          <cell r="AF83">
            <v>2</v>
          </cell>
          <cell r="AG83" t="str">
            <v>)</v>
          </cell>
          <cell r="AH83" t="str">
            <v>ナカムラ　ユホ</v>
          </cell>
          <cell r="AI83" t="str">
            <v>ナカムラ　ユホ</v>
          </cell>
        </row>
        <row r="84">
          <cell r="S84">
            <v>574</v>
          </cell>
          <cell r="T84" t="str">
            <v>女</v>
          </cell>
          <cell r="AC84" t="str">
            <v>西本　莉杏</v>
          </cell>
          <cell r="AD84" t="str">
            <v>(</v>
          </cell>
          <cell r="AE84" t="str">
            <v>南　部</v>
          </cell>
          <cell r="AF84">
            <v>2</v>
          </cell>
          <cell r="AG84" t="str">
            <v>)</v>
          </cell>
          <cell r="AH84" t="str">
            <v>ニシモト　リアン</v>
          </cell>
          <cell r="AI84" t="str">
            <v>ニシモト　リアン</v>
          </cell>
        </row>
        <row r="85">
          <cell r="S85">
            <v>575</v>
          </cell>
          <cell r="T85" t="str">
            <v>女</v>
          </cell>
          <cell r="AC85" t="str">
            <v>岡山　凜音</v>
          </cell>
          <cell r="AD85" t="str">
            <v>(</v>
          </cell>
          <cell r="AE85" t="str">
            <v>南　部</v>
          </cell>
          <cell r="AF85">
            <v>1</v>
          </cell>
          <cell r="AG85" t="str">
            <v>)</v>
          </cell>
          <cell r="AH85" t="str">
            <v>オカヤマ　リオ</v>
          </cell>
          <cell r="AI85" t="str">
            <v>オカヤマ　リオ</v>
          </cell>
        </row>
        <row r="86">
          <cell r="S86">
            <v>576</v>
          </cell>
          <cell r="T86" t="str">
            <v>女</v>
          </cell>
          <cell r="AC86" t="str">
            <v>越田　梅渚</v>
          </cell>
          <cell r="AD86" t="str">
            <v>(</v>
          </cell>
          <cell r="AE86" t="str">
            <v>南　部</v>
          </cell>
          <cell r="AF86">
            <v>1</v>
          </cell>
          <cell r="AG86" t="str">
            <v>)</v>
          </cell>
          <cell r="AH86" t="str">
            <v>コシタ　ハナ</v>
          </cell>
          <cell r="AI86" t="str">
            <v>コシタ　ハナ</v>
          </cell>
        </row>
        <row r="87">
          <cell r="S87">
            <v>607</v>
          </cell>
          <cell r="T87" t="str">
            <v>女</v>
          </cell>
          <cell r="AC87" t="str">
            <v>藤田　紗良</v>
          </cell>
          <cell r="AD87" t="str">
            <v>(</v>
          </cell>
          <cell r="AE87" t="str">
            <v>中　海</v>
          </cell>
          <cell r="AF87">
            <v>1</v>
          </cell>
          <cell r="AG87" t="str">
            <v>)</v>
          </cell>
          <cell r="AH87" t="str">
            <v>フジタ　サラ</v>
          </cell>
          <cell r="AI87" t="str">
            <v>フジタ　サラ</v>
          </cell>
        </row>
        <row r="88">
          <cell r="S88">
            <v>882</v>
          </cell>
          <cell r="T88" t="str">
            <v>女</v>
          </cell>
          <cell r="AC88" t="str">
            <v>釣川　紗矢</v>
          </cell>
          <cell r="AD88" t="str">
            <v>(</v>
          </cell>
          <cell r="AE88" t="str">
            <v>松東みどり</v>
          </cell>
          <cell r="AF88">
            <v>2</v>
          </cell>
          <cell r="AG88" t="str">
            <v>)</v>
          </cell>
          <cell r="AH88" t="str">
            <v>ツリカワ　サヤ</v>
          </cell>
          <cell r="AI88" t="str">
            <v>ツリカワ　サヤ</v>
          </cell>
        </row>
        <row r="89">
          <cell r="S89">
            <v>883</v>
          </cell>
          <cell r="T89" t="str">
            <v>女</v>
          </cell>
          <cell r="AC89" t="str">
            <v>吉村　千穂</v>
          </cell>
          <cell r="AD89" t="str">
            <v>(</v>
          </cell>
          <cell r="AE89" t="str">
            <v>松東みどり</v>
          </cell>
          <cell r="AF89">
            <v>2</v>
          </cell>
          <cell r="AG89" t="str">
            <v>)</v>
          </cell>
          <cell r="AH89" t="str">
            <v>ヨシムラ　チホ</v>
          </cell>
          <cell r="AI89" t="str">
            <v>ヨシムラ　チホ</v>
          </cell>
        </row>
        <row r="90">
          <cell r="S90">
            <v>884</v>
          </cell>
          <cell r="T90" t="str">
            <v>女</v>
          </cell>
          <cell r="AC90" t="str">
            <v>村田　夏希</v>
          </cell>
          <cell r="AD90" t="str">
            <v>(</v>
          </cell>
          <cell r="AE90" t="str">
            <v>松東みどり</v>
          </cell>
          <cell r="AF90">
            <v>2</v>
          </cell>
          <cell r="AG90" t="str">
            <v>)</v>
          </cell>
          <cell r="AH90" t="str">
            <v>ムラタ　ナツキ</v>
          </cell>
          <cell r="AI90" t="str">
            <v>ムラタ　ナツキ</v>
          </cell>
        </row>
        <row r="91">
          <cell r="S91">
            <v>991</v>
          </cell>
          <cell r="T91" t="str">
            <v>女</v>
          </cell>
          <cell r="AC91" t="str">
            <v>村上　真佳</v>
          </cell>
          <cell r="AD91" t="str">
            <v>(</v>
          </cell>
          <cell r="AE91" t="str">
            <v>安　宅</v>
          </cell>
          <cell r="AF91">
            <v>2</v>
          </cell>
          <cell r="AG91" t="str">
            <v>)</v>
          </cell>
          <cell r="AH91" t="str">
            <v>ムラカミ　モカ</v>
          </cell>
          <cell r="AI91" t="str">
            <v>ムラカミ　モカ</v>
          </cell>
        </row>
        <row r="92">
          <cell r="S92">
            <v>992</v>
          </cell>
          <cell r="T92" t="str">
            <v>女</v>
          </cell>
          <cell r="AC92" t="str">
            <v>橋　　心愛</v>
          </cell>
          <cell r="AD92" t="str">
            <v>(</v>
          </cell>
          <cell r="AE92" t="str">
            <v>安　宅</v>
          </cell>
          <cell r="AF92">
            <v>2</v>
          </cell>
          <cell r="AG92" t="str">
            <v>)</v>
          </cell>
          <cell r="AH92" t="str">
            <v>ハシ　ココア</v>
          </cell>
          <cell r="AI92" t="str">
            <v>ハシ　ココア</v>
          </cell>
        </row>
        <row r="93">
          <cell r="S93">
            <v>993</v>
          </cell>
          <cell r="T93" t="str">
            <v>女</v>
          </cell>
          <cell r="AC93" t="str">
            <v>畠山　雪乃</v>
          </cell>
          <cell r="AD93" t="str">
            <v>(</v>
          </cell>
          <cell r="AE93" t="str">
            <v>安　宅</v>
          </cell>
          <cell r="AF93">
            <v>1</v>
          </cell>
          <cell r="AG93" t="str">
            <v>)</v>
          </cell>
          <cell r="AH93" t="str">
            <v>ハタケヤマ　ユキノ</v>
          </cell>
          <cell r="AI93" t="str">
            <v>ハタケヤマ　ユキノ</v>
          </cell>
        </row>
        <row r="94">
          <cell r="S94">
            <v>994</v>
          </cell>
          <cell r="T94" t="str">
            <v>女</v>
          </cell>
          <cell r="AC94" t="str">
            <v>川之上華蓮</v>
          </cell>
          <cell r="AD94" t="str">
            <v>(</v>
          </cell>
          <cell r="AE94" t="str">
            <v>安　宅</v>
          </cell>
          <cell r="AF94">
            <v>1</v>
          </cell>
          <cell r="AG94" t="str">
            <v>)</v>
          </cell>
          <cell r="AH94" t="str">
            <v>カワノカミ　カレン</v>
          </cell>
          <cell r="AI94" t="str">
            <v>カワノカミ　カレン</v>
          </cell>
        </row>
        <row r="149">
          <cell r="AI149" t="str">
            <v>-</v>
          </cell>
        </row>
        <row r="150">
          <cell r="AI150" t="str">
            <v>-</v>
          </cell>
        </row>
      </sheetData>
      <sheetData sheetId="7">
        <row r="19">
          <cell r="A19" t="str">
            <v>学校名</v>
          </cell>
          <cell r="J19" t="str">
            <v>得点</v>
          </cell>
          <cell r="K19" t="str">
            <v>順位</v>
          </cell>
        </row>
        <row r="20">
          <cell r="A20" t="str">
            <v>板津</v>
          </cell>
          <cell r="B20">
            <v>1</v>
          </cell>
          <cell r="C20">
            <v>3</v>
          </cell>
          <cell r="D20">
            <v>4</v>
          </cell>
          <cell r="E20">
            <v>1</v>
          </cell>
          <cell r="F20">
            <v>3</v>
          </cell>
          <cell r="G20">
            <v>1</v>
          </cell>
          <cell r="H20">
            <v>1</v>
          </cell>
          <cell r="I20">
            <v>1</v>
          </cell>
          <cell r="J20">
            <v>76</v>
          </cell>
          <cell r="K20">
            <v>3</v>
          </cell>
        </row>
        <row r="21">
          <cell r="A21" t="str">
            <v>芦城</v>
          </cell>
          <cell r="B21">
            <v>0</v>
          </cell>
          <cell r="C21">
            <v>1</v>
          </cell>
          <cell r="D21">
            <v>1</v>
          </cell>
          <cell r="E21">
            <v>4</v>
          </cell>
          <cell r="F21">
            <v>3</v>
          </cell>
          <cell r="G21">
            <v>3</v>
          </cell>
          <cell r="H21">
            <v>2</v>
          </cell>
          <cell r="I21">
            <v>2</v>
          </cell>
          <cell r="J21">
            <v>60</v>
          </cell>
          <cell r="K21">
            <v>4</v>
          </cell>
        </row>
        <row r="22">
          <cell r="A22" t="str">
            <v>丸内</v>
          </cell>
          <cell r="B22">
            <v>3</v>
          </cell>
          <cell r="C22">
            <v>2</v>
          </cell>
          <cell r="D22">
            <v>0</v>
          </cell>
          <cell r="E22">
            <v>2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48</v>
          </cell>
          <cell r="K22">
            <v>5</v>
          </cell>
        </row>
        <row r="23">
          <cell r="A23" t="str">
            <v>松陽</v>
          </cell>
          <cell r="B23">
            <v>4</v>
          </cell>
          <cell r="C23">
            <v>3</v>
          </cell>
          <cell r="D23">
            <v>4</v>
          </cell>
          <cell r="E23">
            <v>4</v>
          </cell>
          <cell r="F23">
            <v>2</v>
          </cell>
          <cell r="G23">
            <v>1</v>
          </cell>
          <cell r="H23">
            <v>4</v>
          </cell>
          <cell r="I23">
            <v>0</v>
          </cell>
          <cell r="J23">
            <v>116</v>
          </cell>
          <cell r="K23">
            <v>1</v>
          </cell>
        </row>
        <row r="24">
          <cell r="A24" t="str">
            <v>南部</v>
          </cell>
          <cell r="B24">
            <v>4</v>
          </cell>
          <cell r="C24">
            <v>4</v>
          </cell>
          <cell r="D24">
            <v>4</v>
          </cell>
          <cell r="E24">
            <v>2</v>
          </cell>
          <cell r="F24">
            <v>3</v>
          </cell>
          <cell r="G24">
            <v>0</v>
          </cell>
          <cell r="H24">
            <v>0</v>
          </cell>
          <cell r="I24">
            <v>2</v>
          </cell>
          <cell r="J24">
            <v>108</v>
          </cell>
          <cell r="K24">
            <v>2</v>
          </cell>
        </row>
        <row r="25">
          <cell r="A25" t="str">
            <v>御幸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9</v>
          </cell>
        </row>
        <row r="26">
          <cell r="A26" t="str">
            <v>国府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1</v>
          </cell>
          <cell r="H26">
            <v>1</v>
          </cell>
          <cell r="I26">
            <v>0</v>
          </cell>
          <cell r="J26">
            <v>5.0010000000000003</v>
          </cell>
          <cell r="K26">
            <v>7</v>
          </cell>
        </row>
        <row r="27">
          <cell r="A27" t="str">
            <v>中海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1</v>
          </cell>
          <cell r="H27">
            <v>0</v>
          </cell>
          <cell r="I27">
            <v>2</v>
          </cell>
          <cell r="J27">
            <v>5</v>
          </cell>
          <cell r="K27">
            <v>8</v>
          </cell>
        </row>
        <row r="28">
          <cell r="A28" t="str">
            <v>松東</v>
          </cell>
          <cell r="B28">
            <v>1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1</v>
          </cell>
          <cell r="H28">
            <v>0</v>
          </cell>
          <cell r="I28">
            <v>0</v>
          </cell>
          <cell r="J28">
            <v>11</v>
          </cell>
          <cell r="K28">
            <v>6</v>
          </cell>
        </row>
        <row r="29">
          <cell r="A29" t="str">
            <v>安宅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9</v>
          </cell>
        </row>
      </sheetData>
      <sheetData sheetId="8">
        <row r="18">
          <cell r="A18" t="str">
            <v>学校名</v>
          </cell>
          <cell r="J18" t="str">
            <v>得点</v>
          </cell>
          <cell r="K18" t="str">
            <v>順位</v>
          </cell>
        </row>
        <row r="19">
          <cell r="A19" t="str">
            <v>板津</v>
          </cell>
          <cell r="B19">
            <v>1</v>
          </cell>
          <cell r="C19">
            <v>1</v>
          </cell>
          <cell r="D19">
            <v>1</v>
          </cell>
          <cell r="E19">
            <v>0</v>
          </cell>
          <cell r="F19">
            <v>0</v>
          </cell>
          <cell r="G19">
            <v>2</v>
          </cell>
          <cell r="H19">
            <v>2</v>
          </cell>
          <cell r="I19">
            <v>2</v>
          </cell>
          <cell r="J19">
            <v>33</v>
          </cell>
          <cell r="K19">
            <v>5</v>
          </cell>
        </row>
        <row r="20">
          <cell r="A20" t="str">
            <v>芦城</v>
          </cell>
          <cell r="B20">
            <v>1</v>
          </cell>
          <cell r="C20">
            <v>0</v>
          </cell>
          <cell r="D20">
            <v>2</v>
          </cell>
          <cell r="E20">
            <v>1</v>
          </cell>
          <cell r="F20">
            <v>1</v>
          </cell>
          <cell r="G20">
            <v>0</v>
          </cell>
          <cell r="H20">
            <v>2</v>
          </cell>
          <cell r="I20">
            <v>4</v>
          </cell>
          <cell r="J20">
            <v>37</v>
          </cell>
          <cell r="K20">
            <v>4</v>
          </cell>
        </row>
        <row r="21">
          <cell r="A21" t="str">
            <v>丸内</v>
          </cell>
          <cell r="B21">
            <v>0</v>
          </cell>
          <cell r="C21">
            <v>0</v>
          </cell>
          <cell r="D21">
            <v>2</v>
          </cell>
          <cell r="E21">
            <v>6</v>
          </cell>
          <cell r="F21">
            <v>3</v>
          </cell>
          <cell r="G21">
            <v>2</v>
          </cell>
          <cell r="H21">
            <v>1</v>
          </cell>
          <cell r="I21">
            <v>0</v>
          </cell>
          <cell r="J21">
            <v>62</v>
          </cell>
          <cell r="K21">
            <v>3</v>
          </cell>
        </row>
        <row r="22">
          <cell r="A22" t="str">
            <v>松陽</v>
          </cell>
          <cell r="B22">
            <v>4</v>
          </cell>
          <cell r="C22">
            <v>9</v>
          </cell>
          <cell r="D22">
            <v>4</v>
          </cell>
          <cell r="E22">
            <v>1</v>
          </cell>
          <cell r="F22">
            <v>4</v>
          </cell>
          <cell r="G22">
            <v>2</v>
          </cell>
          <cell r="H22">
            <v>1</v>
          </cell>
          <cell r="I22">
            <v>1</v>
          </cell>
          <cell r="J22">
            <v>148.30000000000001</v>
          </cell>
          <cell r="K22">
            <v>1</v>
          </cell>
        </row>
        <row r="23">
          <cell r="A23" t="str">
            <v>南部</v>
          </cell>
          <cell r="B23">
            <v>4</v>
          </cell>
          <cell r="C23">
            <v>1</v>
          </cell>
          <cell r="D23">
            <v>2</v>
          </cell>
          <cell r="E23">
            <v>3</v>
          </cell>
          <cell r="F23">
            <v>2</v>
          </cell>
          <cell r="G23">
            <v>2</v>
          </cell>
          <cell r="H23">
            <v>2</v>
          </cell>
          <cell r="I23">
            <v>2</v>
          </cell>
          <cell r="J23">
            <v>86.3</v>
          </cell>
          <cell r="K23">
            <v>2</v>
          </cell>
        </row>
        <row r="24">
          <cell r="A24" t="str">
            <v>御幸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9</v>
          </cell>
        </row>
        <row r="25">
          <cell r="A25" t="str">
            <v>国府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9</v>
          </cell>
        </row>
        <row r="26">
          <cell r="A26" t="str">
            <v>中海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1</v>
          </cell>
          <cell r="H26">
            <v>1</v>
          </cell>
          <cell r="I26">
            <v>0</v>
          </cell>
          <cell r="J26">
            <v>5</v>
          </cell>
          <cell r="K26">
            <v>7</v>
          </cell>
        </row>
        <row r="27">
          <cell r="A27" t="str">
            <v>松東みどり</v>
          </cell>
          <cell r="B27">
            <v>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1</v>
          </cell>
          <cell r="H27">
            <v>0</v>
          </cell>
          <cell r="I27">
            <v>1</v>
          </cell>
          <cell r="J27">
            <v>12</v>
          </cell>
          <cell r="K27">
            <v>6</v>
          </cell>
        </row>
        <row r="28">
          <cell r="A28" t="str">
            <v>安宅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1</v>
          </cell>
          <cell r="I28">
            <v>0</v>
          </cell>
          <cell r="J28">
            <v>2.8</v>
          </cell>
          <cell r="K28">
            <v>8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F9CF9-D8E9-4B25-9619-E78F5C7D18DD}">
  <sheetPr>
    <pageSetUpPr fitToPage="1"/>
  </sheetPr>
  <dimension ref="A1:AK83"/>
  <sheetViews>
    <sheetView tabSelected="1" view="pageBreakPreview" zoomScale="60" zoomScaleNormal="60" workbookViewId="0">
      <selection activeCell="AH14" sqref="AH14"/>
    </sheetView>
  </sheetViews>
  <sheetFormatPr defaultColWidth="10.6640625" defaultRowHeight="14.25" x14ac:dyDescent="0.15"/>
  <cols>
    <col min="1" max="1" width="16.6640625" style="2" customWidth="1"/>
    <col min="2" max="2" width="7.6640625" style="2" hidden="1" customWidth="1"/>
    <col min="3" max="3" width="14.6640625" style="2" customWidth="1"/>
    <col min="4" max="4" width="5.6640625" style="2" customWidth="1"/>
    <col min="5" max="5" width="3.6640625" style="2" customWidth="1"/>
    <col min="6" max="6" width="14.6640625" style="2" customWidth="1"/>
    <col min="7" max="7" width="5.6640625" style="2" customWidth="1"/>
    <col min="8" max="8" width="3.6640625" style="2" customWidth="1"/>
    <col min="9" max="9" width="13.88671875" style="2" customWidth="1"/>
    <col min="10" max="10" width="2.109375" style="2" customWidth="1"/>
    <col min="11" max="11" width="6.33203125" style="2" customWidth="1"/>
    <col min="12" max="12" width="3.6640625" style="2" customWidth="1"/>
    <col min="13" max="13" width="11.6640625" style="2" customWidth="1"/>
    <col min="14" max="14" width="3.6640625" style="2" customWidth="1"/>
    <col min="15" max="15" width="5.6640625" style="2" customWidth="1"/>
    <col min="16" max="16" width="3.6640625" style="2" customWidth="1"/>
    <col min="17" max="17" width="11.6640625" style="2" customWidth="1"/>
    <col min="18" max="18" width="3.6640625" style="2" customWidth="1"/>
    <col min="19" max="19" width="6.6640625" style="2" customWidth="1"/>
    <col min="20" max="20" width="3.6640625" style="2" customWidth="1"/>
    <col min="21" max="21" width="14" style="2" customWidth="1"/>
    <col min="22" max="22" width="2.88671875" style="2" customWidth="1"/>
    <col min="23" max="23" width="5.6640625" style="2" customWidth="1"/>
    <col min="24" max="24" width="3.6640625" style="2" customWidth="1"/>
    <col min="25" max="25" width="14.6640625" style="2" customWidth="1"/>
    <col min="26" max="26" width="5.6640625" style="2" customWidth="1"/>
    <col min="27" max="27" width="3.6640625" style="2" customWidth="1"/>
    <col min="28" max="28" width="14.6640625" style="2" customWidth="1"/>
    <col min="29" max="29" width="5.6640625" style="2" customWidth="1"/>
    <col min="30" max="30" width="3.6640625" style="2" customWidth="1"/>
    <col min="31" max="31" width="14.6640625" style="2" customWidth="1"/>
    <col min="32" max="32" width="5.6640625" style="2" customWidth="1"/>
    <col min="33" max="33" width="3.6640625" style="2" customWidth="1"/>
    <col min="34" max="34" width="14.6640625" style="2" customWidth="1"/>
    <col min="35" max="35" width="5.6640625" style="2" customWidth="1"/>
    <col min="36" max="36" width="3.6640625" style="2" customWidth="1"/>
    <col min="37" max="256" width="10.6640625" style="2"/>
    <col min="257" max="257" width="16.6640625" style="2" customWidth="1"/>
    <col min="258" max="258" width="0" style="2" hidden="1" customWidth="1"/>
    <col min="259" max="259" width="14.6640625" style="2" customWidth="1"/>
    <col min="260" max="260" width="5.6640625" style="2" customWidth="1"/>
    <col min="261" max="261" width="3.6640625" style="2" customWidth="1"/>
    <col min="262" max="262" width="14.6640625" style="2" customWidth="1"/>
    <col min="263" max="263" width="5.6640625" style="2" customWidth="1"/>
    <col min="264" max="264" width="3.6640625" style="2" customWidth="1"/>
    <col min="265" max="265" width="13.88671875" style="2" customWidth="1"/>
    <col min="266" max="266" width="2.109375" style="2" customWidth="1"/>
    <col min="267" max="267" width="6.33203125" style="2" customWidth="1"/>
    <col min="268" max="268" width="3.6640625" style="2" customWidth="1"/>
    <col min="269" max="269" width="11.6640625" style="2" customWidth="1"/>
    <col min="270" max="270" width="3.6640625" style="2" customWidth="1"/>
    <col min="271" max="271" width="5.6640625" style="2" customWidth="1"/>
    <col min="272" max="272" width="3.6640625" style="2" customWidth="1"/>
    <col min="273" max="273" width="11.6640625" style="2" customWidth="1"/>
    <col min="274" max="274" width="3.6640625" style="2" customWidth="1"/>
    <col min="275" max="275" width="6.6640625" style="2" customWidth="1"/>
    <col min="276" max="276" width="3.6640625" style="2" customWidth="1"/>
    <col min="277" max="277" width="14" style="2" customWidth="1"/>
    <col min="278" max="278" width="2.88671875" style="2" customWidth="1"/>
    <col min="279" max="279" width="5.6640625" style="2" customWidth="1"/>
    <col min="280" max="280" width="3.6640625" style="2" customWidth="1"/>
    <col min="281" max="281" width="14.6640625" style="2" customWidth="1"/>
    <col min="282" max="282" width="5.6640625" style="2" customWidth="1"/>
    <col min="283" max="283" width="3.6640625" style="2" customWidth="1"/>
    <col min="284" max="284" width="14.6640625" style="2" customWidth="1"/>
    <col min="285" max="285" width="5.6640625" style="2" customWidth="1"/>
    <col min="286" max="286" width="3.6640625" style="2" customWidth="1"/>
    <col min="287" max="287" width="14.6640625" style="2" customWidth="1"/>
    <col min="288" max="288" width="5.6640625" style="2" customWidth="1"/>
    <col min="289" max="289" width="3.6640625" style="2" customWidth="1"/>
    <col min="290" max="290" width="14.6640625" style="2" customWidth="1"/>
    <col min="291" max="291" width="5.6640625" style="2" customWidth="1"/>
    <col min="292" max="292" width="3.6640625" style="2" customWidth="1"/>
    <col min="293" max="512" width="10.6640625" style="2"/>
    <col min="513" max="513" width="16.6640625" style="2" customWidth="1"/>
    <col min="514" max="514" width="0" style="2" hidden="1" customWidth="1"/>
    <col min="515" max="515" width="14.6640625" style="2" customWidth="1"/>
    <col min="516" max="516" width="5.6640625" style="2" customWidth="1"/>
    <col min="517" max="517" width="3.6640625" style="2" customWidth="1"/>
    <col min="518" max="518" width="14.6640625" style="2" customWidth="1"/>
    <col min="519" max="519" width="5.6640625" style="2" customWidth="1"/>
    <col min="520" max="520" width="3.6640625" style="2" customWidth="1"/>
    <col min="521" max="521" width="13.88671875" style="2" customWidth="1"/>
    <col min="522" max="522" width="2.109375" style="2" customWidth="1"/>
    <col min="523" max="523" width="6.33203125" style="2" customWidth="1"/>
    <col min="524" max="524" width="3.6640625" style="2" customWidth="1"/>
    <col min="525" max="525" width="11.6640625" style="2" customWidth="1"/>
    <col min="526" max="526" width="3.6640625" style="2" customWidth="1"/>
    <col min="527" max="527" width="5.6640625" style="2" customWidth="1"/>
    <col min="528" max="528" width="3.6640625" style="2" customWidth="1"/>
    <col min="529" max="529" width="11.6640625" style="2" customWidth="1"/>
    <col min="530" max="530" width="3.6640625" style="2" customWidth="1"/>
    <col min="531" max="531" width="6.6640625" style="2" customWidth="1"/>
    <col min="532" max="532" width="3.6640625" style="2" customWidth="1"/>
    <col min="533" max="533" width="14" style="2" customWidth="1"/>
    <col min="534" max="534" width="2.88671875" style="2" customWidth="1"/>
    <col min="535" max="535" width="5.6640625" style="2" customWidth="1"/>
    <col min="536" max="536" width="3.6640625" style="2" customWidth="1"/>
    <col min="537" max="537" width="14.6640625" style="2" customWidth="1"/>
    <col min="538" max="538" width="5.6640625" style="2" customWidth="1"/>
    <col min="539" max="539" width="3.6640625" style="2" customWidth="1"/>
    <col min="540" max="540" width="14.6640625" style="2" customWidth="1"/>
    <col min="541" max="541" width="5.6640625" style="2" customWidth="1"/>
    <col min="542" max="542" width="3.6640625" style="2" customWidth="1"/>
    <col min="543" max="543" width="14.6640625" style="2" customWidth="1"/>
    <col min="544" max="544" width="5.6640625" style="2" customWidth="1"/>
    <col min="545" max="545" width="3.6640625" style="2" customWidth="1"/>
    <col min="546" max="546" width="14.6640625" style="2" customWidth="1"/>
    <col min="547" max="547" width="5.6640625" style="2" customWidth="1"/>
    <col min="548" max="548" width="3.6640625" style="2" customWidth="1"/>
    <col min="549" max="768" width="10.6640625" style="2"/>
    <col min="769" max="769" width="16.6640625" style="2" customWidth="1"/>
    <col min="770" max="770" width="0" style="2" hidden="1" customWidth="1"/>
    <col min="771" max="771" width="14.6640625" style="2" customWidth="1"/>
    <col min="772" max="772" width="5.6640625" style="2" customWidth="1"/>
    <col min="773" max="773" width="3.6640625" style="2" customWidth="1"/>
    <col min="774" max="774" width="14.6640625" style="2" customWidth="1"/>
    <col min="775" max="775" width="5.6640625" style="2" customWidth="1"/>
    <col min="776" max="776" width="3.6640625" style="2" customWidth="1"/>
    <col min="777" max="777" width="13.88671875" style="2" customWidth="1"/>
    <col min="778" max="778" width="2.109375" style="2" customWidth="1"/>
    <col min="779" max="779" width="6.33203125" style="2" customWidth="1"/>
    <col min="780" max="780" width="3.6640625" style="2" customWidth="1"/>
    <col min="781" max="781" width="11.6640625" style="2" customWidth="1"/>
    <col min="782" max="782" width="3.6640625" style="2" customWidth="1"/>
    <col min="783" max="783" width="5.6640625" style="2" customWidth="1"/>
    <col min="784" max="784" width="3.6640625" style="2" customWidth="1"/>
    <col min="785" max="785" width="11.6640625" style="2" customWidth="1"/>
    <col min="786" max="786" width="3.6640625" style="2" customWidth="1"/>
    <col min="787" max="787" width="6.6640625" style="2" customWidth="1"/>
    <col min="788" max="788" width="3.6640625" style="2" customWidth="1"/>
    <col min="789" max="789" width="14" style="2" customWidth="1"/>
    <col min="790" max="790" width="2.88671875" style="2" customWidth="1"/>
    <col min="791" max="791" width="5.6640625" style="2" customWidth="1"/>
    <col min="792" max="792" width="3.6640625" style="2" customWidth="1"/>
    <col min="793" max="793" width="14.6640625" style="2" customWidth="1"/>
    <col min="794" max="794" width="5.6640625" style="2" customWidth="1"/>
    <col min="795" max="795" width="3.6640625" style="2" customWidth="1"/>
    <col min="796" max="796" width="14.6640625" style="2" customWidth="1"/>
    <col min="797" max="797" width="5.6640625" style="2" customWidth="1"/>
    <col min="798" max="798" width="3.6640625" style="2" customWidth="1"/>
    <col min="799" max="799" width="14.6640625" style="2" customWidth="1"/>
    <col min="800" max="800" width="5.6640625" style="2" customWidth="1"/>
    <col min="801" max="801" width="3.6640625" style="2" customWidth="1"/>
    <col min="802" max="802" width="14.6640625" style="2" customWidth="1"/>
    <col min="803" max="803" width="5.6640625" style="2" customWidth="1"/>
    <col min="804" max="804" width="3.6640625" style="2" customWidth="1"/>
    <col min="805" max="1024" width="10.6640625" style="2"/>
    <col min="1025" max="1025" width="16.6640625" style="2" customWidth="1"/>
    <col min="1026" max="1026" width="0" style="2" hidden="1" customWidth="1"/>
    <col min="1027" max="1027" width="14.6640625" style="2" customWidth="1"/>
    <col min="1028" max="1028" width="5.6640625" style="2" customWidth="1"/>
    <col min="1029" max="1029" width="3.6640625" style="2" customWidth="1"/>
    <col min="1030" max="1030" width="14.6640625" style="2" customWidth="1"/>
    <col min="1031" max="1031" width="5.6640625" style="2" customWidth="1"/>
    <col min="1032" max="1032" width="3.6640625" style="2" customWidth="1"/>
    <col min="1033" max="1033" width="13.88671875" style="2" customWidth="1"/>
    <col min="1034" max="1034" width="2.109375" style="2" customWidth="1"/>
    <col min="1035" max="1035" width="6.33203125" style="2" customWidth="1"/>
    <col min="1036" max="1036" width="3.6640625" style="2" customWidth="1"/>
    <col min="1037" max="1037" width="11.6640625" style="2" customWidth="1"/>
    <col min="1038" max="1038" width="3.6640625" style="2" customWidth="1"/>
    <col min="1039" max="1039" width="5.6640625" style="2" customWidth="1"/>
    <col min="1040" max="1040" width="3.6640625" style="2" customWidth="1"/>
    <col min="1041" max="1041" width="11.6640625" style="2" customWidth="1"/>
    <col min="1042" max="1042" width="3.6640625" style="2" customWidth="1"/>
    <col min="1043" max="1043" width="6.6640625" style="2" customWidth="1"/>
    <col min="1044" max="1044" width="3.6640625" style="2" customWidth="1"/>
    <col min="1045" max="1045" width="14" style="2" customWidth="1"/>
    <col min="1046" max="1046" width="2.88671875" style="2" customWidth="1"/>
    <col min="1047" max="1047" width="5.6640625" style="2" customWidth="1"/>
    <col min="1048" max="1048" width="3.6640625" style="2" customWidth="1"/>
    <col min="1049" max="1049" width="14.6640625" style="2" customWidth="1"/>
    <col min="1050" max="1050" width="5.6640625" style="2" customWidth="1"/>
    <col min="1051" max="1051" width="3.6640625" style="2" customWidth="1"/>
    <col min="1052" max="1052" width="14.6640625" style="2" customWidth="1"/>
    <col min="1053" max="1053" width="5.6640625" style="2" customWidth="1"/>
    <col min="1054" max="1054" width="3.6640625" style="2" customWidth="1"/>
    <col min="1055" max="1055" width="14.6640625" style="2" customWidth="1"/>
    <col min="1056" max="1056" width="5.6640625" style="2" customWidth="1"/>
    <col min="1057" max="1057" width="3.6640625" style="2" customWidth="1"/>
    <col min="1058" max="1058" width="14.6640625" style="2" customWidth="1"/>
    <col min="1059" max="1059" width="5.6640625" style="2" customWidth="1"/>
    <col min="1060" max="1060" width="3.6640625" style="2" customWidth="1"/>
    <col min="1061" max="1280" width="10.6640625" style="2"/>
    <col min="1281" max="1281" width="16.6640625" style="2" customWidth="1"/>
    <col min="1282" max="1282" width="0" style="2" hidden="1" customWidth="1"/>
    <col min="1283" max="1283" width="14.6640625" style="2" customWidth="1"/>
    <col min="1284" max="1284" width="5.6640625" style="2" customWidth="1"/>
    <col min="1285" max="1285" width="3.6640625" style="2" customWidth="1"/>
    <col min="1286" max="1286" width="14.6640625" style="2" customWidth="1"/>
    <col min="1287" max="1287" width="5.6640625" style="2" customWidth="1"/>
    <col min="1288" max="1288" width="3.6640625" style="2" customWidth="1"/>
    <col min="1289" max="1289" width="13.88671875" style="2" customWidth="1"/>
    <col min="1290" max="1290" width="2.109375" style="2" customWidth="1"/>
    <col min="1291" max="1291" width="6.33203125" style="2" customWidth="1"/>
    <col min="1292" max="1292" width="3.6640625" style="2" customWidth="1"/>
    <col min="1293" max="1293" width="11.6640625" style="2" customWidth="1"/>
    <col min="1294" max="1294" width="3.6640625" style="2" customWidth="1"/>
    <col min="1295" max="1295" width="5.6640625" style="2" customWidth="1"/>
    <col min="1296" max="1296" width="3.6640625" style="2" customWidth="1"/>
    <col min="1297" max="1297" width="11.6640625" style="2" customWidth="1"/>
    <col min="1298" max="1298" width="3.6640625" style="2" customWidth="1"/>
    <col min="1299" max="1299" width="6.6640625" style="2" customWidth="1"/>
    <col min="1300" max="1300" width="3.6640625" style="2" customWidth="1"/>
    <col min="1301" max="1301" width="14" style="2" customWidth="1"/>
    <col min="1302" max="1302" width="2.88671875" style="2" customWidth="1"/>
    <col min="1303" max="1303" width="5.6640625" style="2" customWidth="1"/>
    <col min="1304" max="1304" width="3.6640625" style="2" customWidth="1"/>
    <col min="1305" max="1305" width="14.6640625" style="2" customWidth="1"/>
    <col min="1306" max="1306" width="5.6640625" style="2" customWidth="1"/>
    <col min="1307" max="1307" width="3.6640625" style="2" customWidth="1"/>
    <col min="1308" max="1308" width="14.6640625" style="2" customWidth="1"/>
    <col min="1309" max="1309" width="5.6640625" style="2" customWidth="1"/>
    <col min="1310" max="1310" width="3.6640625" style="2" customWidth="1"/>
    <col min="1311" max="1311" width="14.6640625" style="2" customWidth="1"/>
    <col min="1312" max="1312" width="5.6640625" style="2" customWidth="1"/>
    <col min="1313" max="1313" width="3.6640625" style="2" customWidth="1"/>
    <col min="1314" max="1314" width="14.6640625" style="2" customWidth="1"/>
    <col min="1315" max="1315" width="5.6640625" style="2" customWidth="1"/>
    <col min="1316" max="1316" width="3.6640625" style="2" customWidth="1"/>
    <col min="1317" max="1536" width="10.6640625" style="2"/>
    <col min="1537" max="1537" width="16.6640625" style="2" customWidth="1"/>
    <col min="1538" max="1538" width="0" style="2" hidden="1" customWidth="1"/>
    <col min="1539" max="1539" width="14.6640625" style="2" customWidth="1"/>
    <col min="1540" max="1540" width="5.6640625" style="2" customWidth="1"/>
    <col min="1541" max="1541" width="3.6640625" style="2" customWidth="1"/>
    <col min="1542" max="1542" width="14.6640625" style="2" customWidth="1"/>
    <col min="1543" max="1543" width="5.6640625" style="2" customWidth="1"/>
    <col min="1544" max="1544" width="3.6640625" style="2" customWidth="1"/>
    <col min="1545" max="1545" width="13.88671875" style="2" customWidth="1"/>
    <col min="1546" max="1546" width="2.109375" style="2" customWidth="1"/>
    <col min="1547" max="1547" width="6.33203125" style="2" customWidth="1"/>
    <col min="1548" max="1548" width="3.6640625" style="2" customWidth="1"/>
    <col min="1549" max="1549" width="11.6640625" style="2" customWidth="1"/>
    <col min="1550" max="1550" width="3.6640625" style="2" customWidth="1"/>
    <col min="1551" max="1551" width="5.6640625" style="2" customWidth="1"/>
    <col min="1552" max="1552" width="3.6640625" style="2" customWidth="1"/>
    <col min="1553" max="1553" width="11.6640625" style="2" customWidth="1"/>
    <col min="1554" max="1554" width="3.6640625" style="2" customWidth="1"/>
    <col min="1555" max="1555" width="6.6640625" style="2" customWidth="1"/>
    <col min="1556" max="1556" width="3.6640625" style="2" customWidth="1"/>
    <col min="1557" max="1557" width="14" style="2" customWidth="1"/>
    <col min="1558" max="1558" width="2.88671875" style="2" customWidth="1"/>
    <col min="1559" max="1559" width="5.6640625" style="2" customWidth="1"/>
    <col min="1560" max="1560" width="3.6640625" style="2" customWidth="1"/>
    <col min="1561" max="1561" width="14.6640625" style="2" customWidth="1"/>
    <col min="1562" max="1562" width="5.6640625" style="2" customWidth="1"/>
    <col min="1563" max="1563" width="3.6640625" style="2" customWidth="1"/>
    <col min="1564" max="1564" width="14.6640625" style="2" customWidth="1"/>
    <col min="1565" max="1565" width="5.6640625" style="2" customWidth="1"/>
    <col min="1566" max="1566" width="3.6640625" style="2" customWidth="1"/>
    <col min="1567" max="1567" width="14.6640625" style="2" customWidth="1"/>
    <col min="1568" max="1568" width="5.6640625" style="2" customWidth="1"/>
    <col min="1569" max="1569" width="3.6640625" style="2" customWidth="1"/>
    <col min="1570" max="1570" width="14.6640625" style="2" customWidth="1"/>
    <col min="1571" max="1571" width="5.6640625" style="2" customWidth="1"/>
    <col min="1572" max="1572" width="3.6640625" style="2" customWidth="1"/>
    <col min="1573" max="1792" width="10.6640625" style="2"/>
    <col min="1793" max="1793" width="16.6640625" style="2" customWidth="1"/>
    <col min="1794" max="1794" width="0" style="2" hidden="1" customWidth="1"/>
    <col min="1795" max="1795" width="14.6640625" style="2" customWidth="1"/>
    <col min="1796" max="1796" width="5.6640625" style="2" customWidth="1"/>
    <col min="1797" max="1797" width="3.6640625" style="2" customWidth="1"/>
    <col min="1798" max="1798" width="14.6640625" style="2" customWidth="1"/>
    <col min="1799" max="1799" width="5.6640625" style="2" customWidth="1"/>
    <col min="1800" max="1800" width="3.6640625" style="2" customWidth="1"/>
    <col min="1801" max="1801" width="13.88671875" style="2" customWidth="1"/>
    <col min="1802" max="1802" width="2.109375" style="2" customWidth="1"/>
    <col min="1803" max="1803" width="6.33203125" style="2" customWidth="1"/>
    <col min="1804" max="1804" width="3.6640625" style="2" customWidth="1"/>
    <col min="1805" max="1805" width="11.6640625" style="2" customWidth="1"/>
    <col min="1806" max="1806" width="3.6640625" style="2" customWidth="1"/>
    <col min="1807" max="1807" width="5.6640625" style="2" customWidth="1"/>
    <col min="1808" max="1808" width="3.6640625" style="2" customWidth="1"/>
    <col min="1809" max="1809" width="11.6640625" style="2" customWidth="1"/>
    <col min="1810" max="1810" width="3.6640625" style="2" customWidth="1"/>
    <col min="1811" max="1811" width="6.6640625" style="2" customWidth="1"/>
    <col min="1812" max="1812" width="3.6640625" style="2" customWidth="1"/>
    <col min="1813" max="1813" width="14" style="2" customWidth="1"/>
    <col min="1814" max="1814" width="2.88671875" style="2" customWidth="1"/>
    <col min="1815" max="1815" width="5.6640625" style="2" customWidth="1"/>
    <col min="1816" max="1816" width="3.6640625" style="2" customWidth="1"/>
    <col min="1817" max="1817" width="14.6640625" style="2" customWidth="1"/>
    <col min="1818" max="1818" width="5.6640625" style="2" customWidth="1"/>
    <col min="1819" max="1819" width="3.6640625" style="2" customWidth="1"/>
    <col min="1820" max="1820" width="14.6640625" style="2" customWidth="1"/>
    <col min="1821" max="1821" width="5.6640625" style="2" customWidth="1"/>
    <col min="1822" max="1822" width="3.6640625" style="2" customWidth="1"/>
    <col min="1823" max="1823" width="14.6640625" style="2" customWidth="1"/>
    <col min="1824" max="1824" width="5.6640625" style="2" customWidth="1"/>
    <col min="1825" max="1825" width="3.6640625" style="2" customWidth="1"/>
    <col min="1826" max="1826" width="14.6640625" style="2" customWidth="1"/>
    <col min="1827" max="1827" width="5.6640625" style="2" customWidth="1"/>
    <col min="1828" max="1828" width="3.6640625" style="2" customWidth="1"/>
    <col min="1829" max="2048" width="10.6640625" style="2"/>
    <col min="2049" max="2049" width="16.6640625" style="2" customWidth="1"/>
    <col min="2050" max="2050" width="0" style="2" hidden="1" customWidth="1"/>
    <col min="2051" max="2051" width="14.6640625" style="2" customWidth="1"/>
    <col min="2052" max="2052" width="5.6640625" style="2" customWidth="1"/>
    <col min="2053" max="2053" width="3.6640625" style="2" customWidth="1"/>
    <col min="2054" max="2054" width="14.6640625" style="2" customWidth="1"/>
    <col min="2055" max="2055" width="5.6640625" style="2" customWidth="1"/>
    <col min="2056" max="2056" width="3.6640625" style="2" customWidth="1"/>
    <col min="2057" max="2057" width="13.88671875" style="2" customWidth="1"/>
    <col min="2058" max="2058" width="2.109375" style="2" customWidth="1"/>
    <col min="2059" max="2059" width="6.33203125" style="2" customWidth="1"/>
    <col min="2060" max="2060" width="3.6640625" style="2" customWidth="1"/>
    <col min="2061" max="2061" width="11.6640625" style="2" customWidth="1"/>
    <col min="2062" max="2062" width="3.6640625" style="2" customWidth="1"/>
    <col min="2063" max="2063" width="5.6640625" style="2" customWidth="1"/>
    <col min="2064" max="2064" width="3.6640625" style="2" customWidth="1"/>
    <col min="2065" max="2065" width="11.6640625" style="2" customWidth="1"/>
    <col min="2066" max="2066" width="3.6640625" style="2" customWidth="1"/>
    <col min="2067" max="2067" width="6.6640625" style="2" customWidth="1"/>
    <col min="2068" max="2068" width="3.6640625" style="2" customWidth="1"/>
    <col min="2069" max="2069" width="14" style="2" customWidth="1"/>
    <col min="2070" max="2070" width="2.88671875" style="2" customWidth="1"/>
    <col min="2071" max="2071" width="5.6640625" style="2" customWidth="1"/>
    <col min="2072" max="2072" width="3.6640625" style="2" customWidth="1"/>
    <col min="2073" max="2073" width="14.6640625" style="2" customWidth="1"/>
    <col min="2074" max="2074" width="5.6640625" style="2" customWidth="1"/>
    <col min="2075" max="2075" width="3.6640625" style="2" customWidth="1"/>
    <col min="2076" max="2076" width="14.6640625" style="2" customWidth="1"/>
    <col min="2077" max="2077" width="5.6640625" style="2" customWidth="1"/>
    <col min="2078" max="2078" width="3.6640625" style="2" customWidth="1"/>
    <col min="2079" max="2079" width="14.6640625" style="2" customWidth="1"/>
    <col min="2080" max="2080" width="5.6640625" style="2" customWidth="1"/>
    <col min="2081" max="2081" width="3.6640625" style="2" customWidth="1"/>
    <col min="2082" max="2082" width="14.6640625" style="2" customWidth="1"/>
    <col min="2083" max="2083" width="5.6640625" style="2" customWidth="1"/>
    <col min="2084" max="2084" width="3.6640625" style="2" customWidth="1"/>
    <col min="2085" max="2304" width="10.6640625" style="2"/>
    <col min="2305" max="2305" width="16.6640625" style="2" customWidth="1"/>
    <col min="2306" max="2306" width="0" style="2" hidden="1" customWidth="1"/>
    <col min="2307" max="2307" width="14.6640625" style="2" customWidth="1"/>
    <col min="2308" max="2308" width="5.6640625" style="2" customWidth="1"/>
    <col min="2309" max="2309" width="3.6640625" style="2" customWidth="1"/>
    <col min="2310" max="2310" width="14.6640625" style="2" customWidth="1"/>
    <col min="2311" max="2311" width="5.6640625" style="2" customWidth="1"/>
    <col min="2312" max="2312" width="3.6640625" style="2" customWidth="1"/>
    <col min="2313" max="2313" width="13.88671875" style="2" customWidth="1"/>
    <col min="2314" max="2314" width="2.109375" style="2" customWidth="1"/>
    <col min="2315" max="2315" width="6.33203125" style="2" customWidth="1"/>
    <col min="2316" max="2316" width="3.6640625" style="2" customWidth="1"/>
    <col min="2317" max="2317" width="11.6640625" style="2" customWidth="1"/>
    <col min="2318" max="2318" width="3.6640625" style="2" customWidth="1"/>
    <col min="2319" max="2319" width="5.6640625" style="2" customWidth="1"/>
    <col min="2320" max="2320" width="3.6640625" style="2" customWidth="1"/>
    <col min="2321" max="2321" width="11.6640625" style="2" customWidth="1"/>
    <col min="2322" max="2322" width="3.6640625" style="2" customWidth="1"/>
    <col min="2323" max="2323" width="6.6640625" style="2" customWidth="1"/>
    <col min="2324" max="2324" width="3.6640625" style="2" customWidth="1"/>
    <col min="2325" max="2325" width="14" style="2" customWidth="1"/>
    <col min="2326" max="2326" width="2.88671875" style="2" customWidth="1"/>
    <col min="2327" max="2327" width="5.6640625" style="2" customWidth="1"/>
    <col min="2328" max="2328" width="3.6640625" style="2" customWidth="1"/>
    <col min="2329" max="2329" width="14.6640625" style="2" customWidth="1"/>
    <col min="2330" max="2330" width="5.6640625" style="2" customWidth="1"/>
    <col min="2331" max="2331" width="3.6640625" style="2" customWidth="1"/>
    <col min="2332" max="2332" width="14.6640625" style="2" customWidth="1"/>
    <col min="2333" max="2333" width="5.6640625" style="2" customWidth="1"/>
    <col min="2334" max="2334" width="3.6640625" style="2" customWidth="1"/>
    <col min="2335" max="2335" width="14.6640625" style="2" customWidth="1"/>
    <col min="2336" max="2336" width="5.6640625" style="2" customWidth="1"/>
    <col min="2337" max="2337" width="3.6640625" style="2" customWidth="1"/>
    <col min="2338" max="2338" width="14.6640625" style="2" customWidth="1"/>
    <col min="2339" max="2339" width="5.6640625" style="2" customWidth="1"/>
    <col min="2340" max="2340" width="3.6640625" style="2" customWidth="1"/>
    <col min="2341" max="2560" width="10.6640625" style="2"/>
    <col min="2561" max="2561" width="16.6640625" style="2" customWidth="1"/>
    <col min="2562" max="2562" width="0" style="2" hidden="1" customWidth="1"/>
    <col min="2563" max="2563" width="14.6640625" style="2" customWidth="1"/>
    <col min="2564" max="2564" width="5.6640625" style="2" customWidth="1"/>
    <col min="2565" max="2565" width="3.6640625" style="2" customWidth="1"/>
    <col min="2566" max="2566" width="14.6640625" style="2" customWidth="1"/>
    <col min="2567" max="2567" width="5.6640625" style="2" customWidth="1"/>
    <col min="2568" max="2568" width="3.6640625" style="2" customWidth="1"/>
    <col min="2569" max="2569" width="13.88671875" style="2" customWidth="1"/>
    <col min="2570" max="2570" width="2.109375" style="2" customWidth="1"/>
    <col min="2571" max="2571" width="6.33203125" style="2" customWidth="1"/>
    <col min="2572" max="2572" width="3.6640625" style="2" customWidth="1"/>
    <col min="2573" max="2573" width="11.6640625" style="2" customWidth="1"/>
    <col min="2574" max="2574" width="3.6640625" style="2" customWidth="1"/>
    <col min="2575" max="2575" width="5.6640625" style="2" customWidth="1"/>
    <col min="2576" max="2576" width="3.6640625" style="2" customWidth="1"/>
    <col min="2577" max="2577" width="11.6640625" style="2" customWidth="1"/>
    <col min="2578" max="2578" width="3.6640625" style="2" customWidth="1"/>
    <col min="2579" max="2579" width="6.6640625" style="2" customWidth="1"/>
    <col min="2580" max="2580" width="3.6640625" style="2" customWidth="1"/>
    <col min="2581" max="2581" width="14" style="2" customWidth="1"/>
    <col min="2582" max="2582" width="2.88671875" style="2" customWidth="1"/>
    <col min="2583" max="2583" width="5.6640625" style="2" customWidth="1"/>
    <col min="2584" max="2584" width="3.6640625" style="2" customWidth="1"/>
    <col min="2585" max="2585" width="14.6640625" style="2" customWidth="1"/>
    <col min="2586" max="2586" width="5.6640625" style="2" customWidth="1"/>
    <col min="2587" max="2587" width="3.6640625" style="2" customWidth="1"/>
    <col min="2588" max="2588" width="14.6640625" style="2" customWidth="1"/>
    <col min="2589" max="2589" width="5.6640625" style="2" customWidth="1"/>
    <col min="2590" max="2590" width="3.6640625" style="2" customWidth="1"/>
    <col min="2591" max="2591" width="14.6640625" style="2" customWidth="1"/>
    <col min="2592" max="2592" width="5.6640625" style="2" customWidth="1"/>
    <col min="2593" max="2593" width="3.6640625" style="2" customWidth="1"/>
    <col min="2594" max="2594" width="14.6640625" style="2" customWidth="1"/>
    <col min="2595" max="2595" width="5.6640625" style="2" customWidth="1"/>
    <col min="2596" max="2596" width="3.6640625" style="2" customWidth="1"/>
    <col min="2597" max="2816" width="10.6640625" style="2"/>
    <col min="2817" max="2817" width="16.6640625" style="2" customWidth="1"/>
    <col min="2818" max="2818" width="0" style="2" hidden="1" customWidth="1"/>
    <col min="2819" max="2819" width="14.6640625" style="2" customWidth="1"/>
    <col min="2820" max="2820" width="5.6640625" style="2" customWidth="1"/>
    <col min="2821" max="2821" width="3.6640625" style="2" customWidth="1"/>
    <col min="2822" max="2822" width="14.6640625" style="2" customWidth="1"/>
    <col min="2823" max="2823" width="5.6640625" style="2" customWidth="1"/>
    <col min="2824" max="2824" width="3.6640625" style="2" customWidth="1"/>
    <col min="2825" max="2825" width="13.88671875" style="2" customWidth="1"/>
    <col min="2826" max="2826" width="2.109375" style="2" customWidth="1"/>
    <col min="2827" max="2827" width="6.33203125" style="2" customWidth="1"/>
    <col min="2828" max="2828" width="3.6640625" style="2" customWidth="1"/>
    <col min="2829" max="2829" width="11.6640625" style="2" customWidth="1"/>
    <col min="2830" max="2830" width="3.6640625" style="2" customWidth="1"/>
    <col min="2831" max="2831" width="5.6640625" style="2" customWidth="1"/>
    <col min="2832" max="2832" width="3.6640625" style="2" customWidth="1"/>
    <col min="2833" max="2833" width="11.6640625" style="2" customWidth="1"/>
    <col min="2834" max="2834" width="3.6640625" style="2" customWidth="1"/>
    <col min="2835" max="2835" width="6.6640625" style="2" customWidth="1"/>
    <col min="2836" max="2836" width="3.6640625" style="2" customWidth="1"/>
    <col min="2837" max="2837" width="14" style="2" customWidth="1"/>
    <col min="2838" max="2838" width="2.88671875" style="2" customWidth="1"/>
    <col min="2839" max="2839" width="5.6640625" style="2" customWidth="1"/>
    <col min="2840" max="2840" width="3.6640625" style="2" customWidth="1"/>
    <col min="2841" max="2841" width="14.6640625" style="2" customWidth="1"/>
    <col min="2842" max="2842" width="5.6640625" style="2" customWidth="1"/>
    <col min="2843" max="2843" width="3.6640625" style="2" customWidth="1"/>
    <col min="2844" max="2844" width="14.6640625" style="2" customWidth="1"/>
    <col min="2845" max="2845" width="5.6640625" style="2" customWidth="1"/>
    <col min="2846" max="2846" width="3.6640625" style="2" customWidth="1"/>
    <col min="2847" max="2847" width="14.6640625" style="2" customWidth="1"/>
    <col min="2848" max="2848" width="5.6640625" style="2" customWidth="1"/>
    <col min="2849" max="2849" width="3.6640625" style="2" customWidth="1"/>
    <col min="2850" max="2850" width="14.6640625" style="2" customWidth="1"/>
    <col min="2851" max="2851" width="5.6640625" style="2" customWidth="1"/>
    <col min="2852" max="2852" width="3.6640625" style="2" customWidth="1"/>
    <col min="2853" max="3072" width="10.6640625" style="2"/>
    <col min="3073" max="3073" width="16.6640625" style="2" customWidth="1"/>
    <col min="3074" max="3074" width="0" style="2" hidden="1" customWidth="1"/>
    <col min="3075" max="3075" width="14.6640625" style="2" customWidth="1"/>
    <col min="3076" max="3076" width="5.6640625" style="2" customWidth="1"/>
    <col min="3077" max="3077" width="3.6640625" style="2" customWidth="1"/>
    <col min="3078" max="3078" width="14.6640625" style="2" customWidth="1"/>
    <col min="3079" max="3079" width="5.6640625" style="2" customWidth="1"/>
    <col min="3080" max="3080" width="3.6640625" style="2" customWidth="1"/>
    <col min="3081" max="3081" width="13.88671875" style="2" customWidth="1"/>
    <col min="3082" max="3082" width="2.109375" style="2" customWidth="1"/>
    <col min="3083" max="3083" width="6.33203125" style="2" customWidth="1"/>
    <col min="3084" max="3084" width="3.6640625" style="2" customWidth="1"/>
    <col min="3085" max="3085" width="11.6640625" style="2" customWidth="1"/>
    <col min="3086" max="3086" width="3.6640625" style="2" customWidth="1"/>
    <col min="3087" max="3087" width="5.6640625" style="2" customWidth="1"/>
    <col min="3088" max="3088" width="3.6640625" style="2" customWidth="1"/>
    <col min="3089" max="3089" width="11.6640625" style="2" customWidth="1"/>
    <col min="3090" max="3090" width="3.6640625" style="2" customWidth="1"/>
    <col min="3091" max="3091" width="6.6640625" style="2" customWidth="1"/>
    <col min="3092" max="3092" width="3.6640625" style="2" customWidth="1"/>
    <col min="3093" max="3093" width="14" style="2" customWidth="1"/>
    <col min="3094" max="3094" width="2.88671875" style="2" customWidth="1"/>
    <col min="3095" max="3095" width="5.6640625" style="2" customWidth="1"/>
    <col min="3096" max="3096" width="3.6640625" style="2" customWidth="1"/>
    <col min="3097" max="3097" width="14.6640625" style="2" customWidth="1"/>
    <col min="3098" max="3098" width="5.6640625" style="2" customWidth="1"/>
    <col min="3099" max="3099" width="3.6640625" style="2" customWidth="1"/>
    <col min="3100" max="3100" width="14.6640625" style="2" customWidth="1"/>
    <col min="3101" max="3101" width="5.6640625" style="2" customWidth="1"/>
    <col min="3102" max="3102" width="3.6640625" style="2" customWidth="1"/>
    <col min="3103" max="3103" width="14.6640625" style="2" customWidth="1"/>
    <col min="3104" max="3104" width="5.6640625" style="2" customWidth="1"/>
    <col min="3105" max="3105" width="3.6640625" style="2" customWidth="1"/>
    <col min="3106" max="3106" width="14.6640625" style="2" customWidth="1"/>
    <col min="3107" max="3107" width="5.6640625" style="2" customWidth="1"/>
    <col min="3108" max="3108" width="3.6640625" style="2" customWidth="1"/>
    <col min="3109" max="3328" width="10.6640625" style="2"/>
    <col min="3329" max="3329" width="16.6640625" style="2" customWidth="1"/>
    <col min="3330" max="3330" width="0" style="2" hidden="1" customWidth="1"/>
    <col min="3331" max="3331" width="14.6640625" style="2" customWidth="1"/>
    <col min="3332" max="3332" width="5.6640625" style="2" customWidth="1"/>
    <col min="3333" max="3333" width="3.6640625" style="2" customWidth="1"/>
    <col min="3334" max="3334" width="14.6640625" style="2" customWidth="1"/>
    <col min="3335" max="3335" width="5.6640625" style="2" customWidth="1"/>
    <col min="3336" max="3336" width="3.6640625" style="2" customWidth="1"/>
    <col min="3337" max="3337" width="13.88671875" style="2" customWidth="1"/>
    <col min="3338" max="3338" width="2.109375" style="2" customWidth="1"/>
    <col min="3339" max="3339" width="6.33203125" style="2" customWidth="1"/>
    <col min="3340" max="3340" width="3.6640625" style="2" customWidth="1"/>
    <col min="3341" max="3341" width="11.6640625" style="2" customWidth="1"/>
    <col min="3342" max="3342" width="3.6640625" style="2" customWidth="1"/>
    <col min="3343" max="3343" width="5.6640625" style="2" customWidth="1"/>
    <col min="3344" max="3344" width="3.6640625" style="2" customWidth="1"/>
    <col min="3345" max="3345" width="11.6640625" style="2" customWidth="1"/>
    <col min="3346" max="3346" width="3.6640625" style="2" customWidth="1"/>
    <col min="3347" max="3347" width="6.6640625" style="2" customWidth="1"/>
    <col min="3348" max="3348" width="3.6640625" style="2" customWidth="1"/>
    <col min="3349" max="3349" width="14" style="2" customWidth="1"/>
    <col min="3350" max="3350" width="2.88671875" style="2" customWidth="1"/>
    <col min="3351" max="3351" width="5.6640625" style="2" customWidth="1"/>
    <col min="3352" max="3352" width="3.6640625" style="2" customWidth="1"/>
    <col min="3353" max="3353" width="14.6640625" style="2" customWidth="1"/>
    <col min="3354" max="3354" width="5.6640625" style="2" customWidth="1"/>
    <col min="3355" max="3355" width="3.6640625" style="2" customWidth="1"/>
    <col min="3356" max="3356" width="14.6640625" style="2" customWidth="1"/>
    <col min="3357" max="3357" width="5.6640625" style="2" customWidth="1"/>
    <col min="3358" max="3358" width="3.6640625" style="2" customWidth="1"/>
    <col min="3359" max="3359" width="14.6640625" style="2" customWidth="1"/>
    <col min="3360" max="3360" width="5.6640625" style="2" customWidth="1"/>
    <col min="3361" max="3361" width="3.6640625" style="2" customWidth="1"/>
    <col min="3362" max="3362" width="14.6640625" style="2" customWidth="1"/>
    <col min="3363" max="3363" width="5.6640625" style="2" customWidth="1"/>
    <col min="3364" max="3364" width="3.6640625" style="2" customWidth="1"/>
    <col min="3365" max="3584" width="10.6640625" style="2"/>
    <col min="3585" max="3585" width="16.6640625" style="2" customWidth="1"/>
    <col min="3586" max="3586" width="0" style="2" hidden="1" customWidth="1"/>
    <col min="3587" max="3587" width="14.6640625" style="2" customWidth="1"/>
    <col min="3588" max="3588" width="5.6640625" style="2" customWidth="1"/>
    <col min="3589" max="3589" width="3.6640625" style="2" customWidth="1"/>
    <col min="3590" max="3590" width="14.6640625" style="2" customWidth="1"/>
    <col min="3591" max="3591" width="5.6640625" style="2" customWidth="1"/>
    <col min="3592" max="3592" width="3.6640625" style="2" customWidth="1"/>
    <col min="3593" max="3593" width="13.88671875" style="2" customWidth="1"/>
    <col min="3594" max="3594" width="2.109375" style="2" customWidth="1"/>
    <col min="3595" max="3595" width="6.33203125" style="2" customWidth="1"/>
    <col min="3596" max="3596" width="3.6640625" style="2" customWidth="1"/>
    <col min="3597" max="3597" width="11.6640625" style="2" customWidth="1"/>
    <col min="3598" max="3598" width="3.6640625" style="2" customWidth="1"/>
    <col min="3599" max="3599" width="5.6640625" style="2" customWidth="1"/>
    <col min="3600" max="3600" width="3.6640625" style="2" customWidth="1"/>
    <col min="3601" max="3601" width="11.6640625" style="2" customWidth="1"/>
    <col min="3602" max="3602" width="3.6640625" style="2" customWidth="1"/>
    <col min="3603" max="3603" width="6.6640625" style="2" customWidth="1"/>
    <col min="3604" max="3604" width="3.6640625" style="2" customWidth="1"/>
    <col min="3605" max="3605" width="14" style="2" customWidth="1"/>
    <col min="3606" max="3606" width="2.88671875" style="2" customWidth="1"/>
    <col min="3607" max="3607" width="5.6640625" style="2" customWidth="1"/>
    <col min="3608" max="3608" width="3.6640625" style="2" customWidth="1"/>
    <col min="3609" max="3609" width="14.6640625" style="2" customWidth="1"/>
    <col min="3610" max="3610" width="5.6640625" style="2" customWidth="1"/>
    <col min="3611" max="3611" width="3.6640625" style="2" customWidth="1"/>
    <col min="3612" max="3612" width="14.6640625" style="2" customWidth="1"/>
    <col min="3613" max="3613" width="5.6640625" style="2" customWidth="1"/>
    <col min="3614" max="3614" width="3.6640625" style="2" customWidth="1"/>
    <col min="3615" max="3615" width="14.6640625" style="2" customWidth="1"/>
    <col min="3616" max="3616" width="5.6640625" style="2" customWidth="1"/>
    <col min="3617" max="3617" width="3.6640625" style="2" customWidth="1"/>
    <col min="3618" max="3618" width="14.6640625" style="2" customWidth="1"/>
    <col min="3619" max="3619" width="5.6640625" style="2" customWidth="1"/>
    <col min="3620" max="3620" width="3.6640625" style="2" customWidth="1"/>
    <col min="3621" max="3840" width="10.6640625" style="2"/>
    <col min="3841" max="3841" width="16.6640625" style="2" customWidth="1"/>
    <col min="3842" max="3842" width="0" style="2" hidden="1" customWidth="1"/>
    <col min="3843" max="3843" width="14.6640625" style="2" customWidth="1"/>
    <col min="3844" max="3844" width="5.6640625" style="2" customWidth="1"/>
    <col min="3845" max="3845" width="3.6640625" style="2" customWidth="1"/>
    <col min="3846" max="3846" width="14.6640625" style="2" customWidth="1"/>
    <col min="3847" max="3847" width="5.6640625" style="2" customWidth="1"/>
    <col min="3848" max="3848" width="3.6640625" style="2" customWidth="1"/>
    <col min="3849" max="3849" width="13.88671875" style="2" customWidth="1"/>
    <col min="3850" max="3850" width="2.109375" style="2" customWidth="1"/>
    <col min="3851" max="3851" width="6.33203125" style="2" customWidth="1"/>
    <col min="3852" max="3852" width="3.6640625" style="2" customWidth="1"/>
    <col min="3853" max="3853" width="11.6640625" style="2" customWidth="1"/>
    <col min="3854" max="3854" width="3.6640625" style="2" customWidth="1"/>
    <col min="3855" max="3855" width="5.6640625" style="2" customWidth="1"/>
    <col min="3856" max="3856" width="3.6640625" style="2" customWidth="1"/>
    <col min="3857" max="3857" width="11.6640625" style="2" customWidth="1"/>
    <col min="3858" max="3858" width="3.6640625" style="2" customWidth="1"/>
    <col min="3859" max="3859" width="6.6640625" style="2" customWidth="1"/>
    <col min="3860" max="3860" width="3.6640625" style="2" customWidth="1"/>
    <col min="3861" max="3861" width="14" style="2" customWidth="1"/>
    <col min="3862" max="3862" width="2.88671875" style="2" customWidth="1"/>
    <col min="3863" max="3863" width="5.6640625" style="2" customWidth="1"/>
    <col min="3864" max="3864" width="3.6640625" style="2" customWidth="1"/>
    <col min="3865" max="3865" width="14.6640625" style="2" customWidth="1"/>
    <col min="3866" max="3866" width="5.6640625" style="2" customWidth="1"/>
    <col min="3867" max="3867" width="3.6640625" style="2" customWidth="1"/>
    <col min="3868" max="3868" width="14.6640625" style="2" customWidth="1"/>
    <col min="3869" max="3869" width="5.6640625" style="2" customWidth="1"/>
    <col min="3870" max="3870" width="3.6640625" style="2" customWidth="1"/>
    <col min="3871" max="3871" width="14.6640625" style="2" customWidth="1"/>
    <col min="3872" max="3872" width="5.6640625" style="2" customWidth="1"/>
    <col min="3873" max="3873" width="3.6640625" style="2" customWidth="1"/>
    <col min="3874" max="3874" width="14.6640625" style="2" customWidth="1"/>
    <col min="3875" max="3875" width="5.6640625" style="2" customWidth="1"/>
    <col min="3876" max="3876" width="3.6640625" style="2" customWidth="1"/>
    <col min="3877" max="4096" width="10.6640625" style="2"/>
    <col min="4097" max="4097" width="16.6640625" style="2" customWidth="1"/>
    <col min="4098" max="4098" width="0" style="2" hidden="1" customWidth="1"/>
    <col min="4099" max="4099" width="14.6640625" style="2" customWidth="1"/>
    <col min="4100" max="4100" width="5.6640625" style="2" customWidth="1"/>
    <col min="4101" max="4101" width="3.6640625" style="2" customWidth="1"/>
    <col min="4102" max="4102" width="14.6640625" style="2" customWidth="1"/>
    <col min="4103" max="4103" width="5.6640625" style="2" customWidth="1"/>
    <col min="4104" max="4104" width="3.6640625" style="2" customWidth="1"/>
    <col min="4105" max="4105" width="13.88671875" style="2" customWidth="1"/>
    <col min="4106" max="4106" width="2.109375" style="2" customWidth="1"/>
    <col min="4107" max="4107" width="6.33203125" style="2" customWidth="1"/>
    <col min="4108" max="4108" width="3.6640625" style="2" customWidth="1"/>
    <col min="4109" max="4109" width="11.6640625" style="2" customWidth="1"/>
    <col min="4110" max="4110" width="3.6640625" style="2" customWidth="1"/>
    <col min="4111" max="4111" width="5.6640625" style="2" customWidth="1"/>
    <col min="4112" max="4112" width="3.6640625" style="2" customWidth="1"/>
    <col min="4113" max="4113" width="11.6640625" style="2" customWidth="1"/>
    <col min="4114" max="4114" width="3.6640625" style="2" customWidth="1"/>
    <col min="4115" max="4115" width="6.6640625" style="2" customWidth="1"/>
    <col min="4116" max="4116" width="3.6640625" style="2" customWidth="1"/>
    <col min="4117" max="4117" width="14" style="2" customWidth="1"/>
    <col min="4118" max="4118" width="2.88671875" style="2" customWidth="1"/>
    <col min="4119" max="4119" width="5.6640625" style="2" customWidth="1"/>
    <col min="4120" max="4120" width="3.6640625" style="2" customWidth="1"/>
    <col min="4121" max="4121" width="14.6640625" style="2" customWidth="1"/>
    <col min="4122" max="4122" width="5.6640625" style="2" customWidth="1"/>
    <col min="4123" max="4123" width="3.6640625" style="2" customWidth="1"/>
    <col min="4124" max="4124" width="14.6640625" style="2" customWidth="1"/>
    <col min="4125" max="4125" width="5.6640625" style="2" customWidth="1"/>
    <col min="4126" max="4126" width="3.6640625" style="2" customWidth="1"/>
    <col min="4127" max="4127" width="14.6640625" style="2" customWidth="1"/>
    <col min="4128" max="4128" width="5.6640625" style="2" customWidth="1"/>
    <col min="4129" max="4129" width="3.6640625" style="2" customWidth="1"/>
    <col min="4130" max="4130" width="14.6640625" style="2" customWidth="1"/>
    <col min="4131" max="4131" width="5.6640625" style="2" customWidth="1"/>
    <col min="4132" max="4132" width="3.6640625" style="2" customWidth="1"/>
    <col min="4133" max="4352" width="10.6640625" style="2"/>
    <col min="4353" max="4353" width="16.6640625" style="2" customWidth="1"/>
    <col min="4354" max="4354" width="0" style="2" hidden="1" customWidth="1"/>
    <col min="4355" max="4355" width="14.6640625" style="2" customWidth="1"/>
    <col min="4356" max="4356" width="5.6640625" style="2" customWidth="1"/>
    <col min="4357" max="4357" width="3.6640625" style="2" customWidth="1"/>
    <col min="4358" max="4358" width="14.6640625" style="2" customWidth="1"/>
    <col min="4359" max="4359" width="5.6640625" style="2" customWidth="1"/>
    <col min="4360" max="4360" width="3.6640625" style="2" customWidth="1"/>
    <col min="4361" max="4361" width="13.88671875" style="2" customWidth="1"/>
    <col min="4362" max="4362" width="2.109375" style="2" customWidth="1"/>
    <col min="4363" max="4363" width="6.33203125" style="2" customWidth="1"/>
    <col min="4364" max="4364" width="3.6640625" style="2" customWidth="1"/>
    <col min="4365" max="4365" width="11.6640625" style="2" customWidth="1"/>
    <col min="4366" max="4366" width="3.6640625" style="2" customWidth="1"/>
    <col min="4367" max="4367" width="5.6640625" style="2" customWidth="1"/>
    <col min="4368" max="4368" width="3.6640625" style="2" customWidth="1"/>
    <col min="4369" max="4369" width="11.6640625" style="2" customWidth="1"/>
    <col min="4370" max="4370" width="3.6640625" style="2" customWidth="1"/>
    <col min="4371" max="4371" width="6.6640625" style="2" customWidth="1"/>
    <col min="4372" max="4372" width="3.6640625" style="2" customWidth="1"/>
    <col min="4373" max="4373" width="14" style="2" customWidth="1"/>
    <col min="4374" max="4374" width="2.88671875" style="2" customWidth="1"/>
    <col min="4375" max="4375" width="5.6640625" style="2" customWidth="1"/>
    <col min="4376" max="4376" width="3.6640625" style="2" customWidth="1"/>
    <col min="4377" max="4377" width="14.6640625" style="2" customWidth="1"/>
    <col min="4378" max="4378" width="5.6640625" style="2" customWidth="1"/>
    <col min="4379" max="4379" width="3.6640625" style="2" customWidth="1"/>
    <col min="4380" max="4380" width="14.6640625" style="2" customWidth="1"/>
    <col min="4381" max="4381" width="5.6640625" style="2" customWidth="1"/>
    <col min="4382" max="4382" width="3.6640625" style="2" customWidth="1"/>
    <col min="4383" max="4383" width="14.6640625" style="2" customWidth="1"/>
    <col min="4384" max="4384" width="5.6640625" style="2" customWidth="1"/>
    <col min="4385" max="4385" width="3.6640625" style="2" customWidth="1"/>
    <col min="4386" max="4386" width="14.6640625" style="2" customWidth="1"/>
    <col min="4387" max="4387" width="5.6640625" style="2" customWidth="1"/>
    <col min="4388" max="4388" width="3.6640625" style="2" customWidth="1"/>
    <col min="4389" max="4608" width="10.6640625" style="2"/>
    <col min="4609" max="4609" width="16.6640625" style="2" customWidth="1"/>
    <col min="4610" max="4610" width="0" style="2" hidden="1" customWidth="1"/>
    <col min="4611" max="4611" width="14.6640625" style="2" customWidth="1"/>
    <col min="4612" max="4612" width="5.6640625" style="2" customWidth="1"/>
    <col min="4613" max="4613" width="3.6640625" style="2" customWidth="1"/>
    <col min="4614" max="4614" width="14.6640625" style="2" customWidth="1"/>
    <col min="4615" max="4615" width="5.6640625" style="2" customWidth="1"/>
    <col min="4616" max="4616" width="3.6640625" style="2" customWidth="1"/>
    <col min="4617" max="4617" width="13.88671875" style="2" customWidth="1"/>
    <col min="4618" max="4618" width="2.109375" style="2" customWidth="1"/>
    <col min="4619" max="4619" width="6.33203125" style="2" customWidth="1"/>
    <col min="4620" max="4620" width="3.6640625" style="2" customWidth="1"/>
    <col min="4621" max="4621" width="11.6640625" style="2" customWidth="1"/>
    <col min="4622" max="4622" width="3.6640625" style="2" customWidth="1"/>
    <col min="4623" max="4623" width="5.6640625" style="2" customWidth="1"/>
    <col min="4624" max="4624" width="3.6640625" style="2" customWidth="1"/>
    <col min="4625" max="4625" width="11.6640625" style="2" customWidth="1"/>
    <col min="4626" max="4626" width="3.6640625" style="2" customWidth="1"/>
    <col min="4627" max="4627" width="6.6640625" style="2" customWidth="1"/>
    <col min="4628" max="4628" width="3.6640625" style="2" customWidth="1"/>
    <col min="4629" max="4629" width="14" style="2" customWidth="1"/>
    <col min="4630" max="4630" width="2.88671875" style="2" customWidth="1"/>
    <col min="4631" max="4631" width="5.6640625" style="2" customWidth="1"/>
    <col min="4632" max="4632" width="3.6640625" style="2" customWidth="1"/>
    <col min="4633" max="4633" width="14.6640625" style="2" customWidth="1"/>
    <col min="4634" max="4634" width="5.6640625" style="2" customWidth="1"/>
    <col min="4635" max="4635" width="3.6640625" style="2" customWidth="1"/>
    <col min="4636" max="4636" width="14.6640625" style="2" customWidth="1"/>
    <col min="4637" max="4637" width="5.6640625" style="2" customWidth="1"/>
    <col min="4638" max="4638" width="3.6640625" style="2" customWidth="1"/>
    <col min="4639" max="4639" width="14.6640625" style="2" customWidth="1"/>
    <col min="4640" max="4640" width="5.6640625" style="2" customWidth="1"/>
    <col min="4641" max="4641" width="3.6640625" style="2" customWidth="1"/>
    <col min="4642" max="4642" width="14.6640625" style="2" customWidth="1"/>
    <col min="4643" max="4643" width="5.6640625" style="2" customWidth="1"/>
    <col min="4644" max="4644" width="3.6640625" style="2" customWidth="1"/>
    <col min="4645" max="4864" width="10.6640625" style="2"/>
    <col min="4865" max="4865" width="16.6640625" style="2" customWidth="1"/>
    <col min="4866" max="4866" width="0" style="2" hidden="1" customWidth="1"/>
    <col min="4867" max="4867" width="14.6640625" style="2" customWidth="1"/>
    <col min="4868" max="4868" width="5.6640625" style="2" customWidth="1"/>
    <col min="4869" max="4869" width="3.6640625" style="2" customWidth="1"/>
    <col min="4870" max="4870" width="14.6640625" style="2" customWidth="1"/>
    <col min="4871" max="4871" width="5.6640625" style="2" customWidth="1"/>
    <col min="4872" max="4872" width="3.6640625" style="2" customWidth="1"/>
    <col min="4873" max="4873" width="13.88671875" style="2" customWidth="1"/>
    <col min="4874" max="4874" width="2.109375" style="2" customWidth="1"/>
    <col min="4875" max="4875" width="6.33203125" style="2" customWidth="1"/>
    <col min="4876" max="4876" width="3.6640625" style="2" customWidth="1"/>
    <col min="4877" max="4877" width="11.6640625" style="2" customWidth="1"/>
    <col min="4878" max="4878" width="3.6640625" style="2" customWidth="1"/>
    <col min="4879" max="4879" width="5.6640625" style="2" customWidth="1"/>
    <col min="4880" max="4880" width="3.6640625" style="2" customWidth="1"/>
    <col min="4881" max="4881" width="11.6640625" style="2" customWidth="1"/>
    <col min="4882" max="4882" width="3.6640625" style="2" customWidth="1"/>
    <col min="4883" max="4883" width="6.6640625" style="2" customWidth="1"/>
    <col min="4884" max="4884" width="3.6640625" style="2" customWidth="1"/>
    <col min="4885" max="4885" width="14" style="2" customWidth="1"/>
    <col min="4886" max="4886" width="2.88671875" style="2" customWidth="1"/>
    <col min="4887" max="4887" width="5.6640625" style="2" customWidth="1"/>
    <col min="4888" max="4888" width="3.6640625" style="2" customWidth="1"/>
    <col min="4889" max="4889" width="14.6640625" style="2" customWidth="1"/>
    <col min="4890" max="4890" width="5.6640625" style="2" customWidth="1"/>
    <col min="4891" max="4891" width="3.6640625" style="2" customWidth="1"/>
    <col min="4892" max="4892" width="14.6640625" style="2" customWidth="1"/>
    <col min="4893" max="4893" width="5.6640625" style="2" customWidth="1"/>
    <col min="4894" max="4894" width="3.6640625" style="2" customWidth="1"/>
    <col min="4895" max="4895" width="14.6640625" style="2" customWidth="1"/>
    <col min="4896" max="4896" width="5.6640625" style="2" customWidth="1"/>
    <col min="4897" max="4897" width="3.6640625" style="2" customWidth="1"/>
    <col min="4898" max="4898" width="14.6640625" style="2" customWidth="1"/>
    <col min="4899" max="4899" width="5.6640625" style="2" customWidth="1"/>
    <col min="4900" max="4900" width="3.6640625" style="2" customWidth="1"/>
    <col min="4901" max="5120" width="10.6640625" style="2"/>
    <col min="5121" max="5121" width="16.6640625" style="2" customWidth="1"/>
    <col min="5122" max="5122" width="0" style="2" hidden="1" customWidth="1"/>
    <col min="5123" max="5123" width="14.6640625" style="2" customWidth="1"/>
    <col min="5124" max="5124" width="5.6640625" style="2" customWidth="1"/>
    <col min="5125" max="5125" width="3.6640625" style="2" customWidth="1"/>
    <col min="5126" max="5126" width="14.6640625" style="2" customWidth="1"/>
    <col min="5127" max="5127" width="5.6640625" style="2" customWidth="1"/>
    <col min="5128" max="5128" width="3.6640625" style="2" customWidth="1"/>
    <col min="5129" max="5129" width="13.88671875" style="2" customWidth="1"/>
    <col min="5130" max="5130" width="2.109375" style="2" customWidth="1"/>
    <col min="5131" max="5131" width="6.33203125" style="2" customWidth="1"/>
    <col min="5132" max="5132" width="3.6640625" style="2" customWidth="1"/>
    <col min="5133" max="5133" width="11.6640625" style="2" customWidth="1"/>
    <col min="5134" max="5134" width="3.6640625" style="2" customWidth="1"/>
    <col min="5135" max="5135" width="5.6640625" style="2" customWidth="1"/>
    <col min="5136" max="5136" width="3.6640625" style="2" customWidth="1"/>
    <col min="5137" max="5137" width="11.6640625" style="2" customWidth="1"/>
    <col min="5138" max="5138" width="3.6640625" style="2" customWidth="1"/>
    <col min="5139" max="5139" width="6.6640625" style="2" customWidth="1"/>
    <col min="5140" max="5140" width="3.6640625" style="2" customWidth="1"/>
    <col min="5141" max="5141" width="14" style="2" customWidth="1"/>
    <col min="5142" max="5142" width="2.88671875" style="2" customWidth="1"/>
    <col min="5143" max="5143" width="5.6640625" style="2" customWidth="1"/>
    <col min="5144" max="5144" width="3.6640625" style="2" customWidth="1"/>
    <col min="5145" max="5145" width="14.6640625" style="2" customWidth="1"/>
    <col min="5146" max="5146" width="5.6640625" style="2" customWidth="1"/>
    <col min="5147" max="5147" width="3.6640625" style="2" customWidth="1"/>
    <col min="5148" max="5148" width="14.6640625" style="2" customWidth="1"/>
    <col min="5149" max="5149" width="5.6640625" style="2" customWidth="1"/>
    <col min="5150" max="5150" width="3.6640625" style="2" customWidth="1"/>
    <col min="5151" max="5151" width="14.6640625" style="2" customWidth="1"/>
    <col min="5152" max="5152" width="5.6640625" style="2" customWidth="1"/>
    <col min="5153" max="5153" width="3.6640625" style="2" customWidth="1"/>
    <col min="5154" max="5154" width="14.6640625" style="2" customWidth="1"/>
    <col min="5155" max="5155" width="5.6640625" style="2" customWidth="1"/>
    <col min="5156" max="5156" width="3.6640625" style="2" customWidth="1"/>
    <col min="5157" max="5376" width="10.6640625" style="2"/>
    <col min="5377" max="5377" width="16.6640625" style="2" customWidth="1"/>
    <col min="5378" max="5378" width="0" style="2" hidden="1" customWidth="1"/>
    <col min="5379" max="5379" width="14.6640625" style="2" customWidth="1"/>
    <col min="5380" max="5380" width="5.6640625" style="2" customWidth="1"/>
    <col min="5381" max="5381" width="3.6640625" style="2" customWidth="1"/>
    <col min="5382" max="5382" width="14.6640625" style="2" customWidth="1"/>
    <col min="5383" max="5383" width="5.6640625" style="2" customWidth="1"/>
    <col min="5384" max="5384" width="3.6640625" style="2" customWidth="1"/>
    <col min="5385" max="5385" width="13.88671875" style="2" customWidth="1"/>
    <col min="5386" max="5386" width="2.109375" style="2" customWidth="1"/>
    <col min="5387" max="5387" width="6.33203125" style="2" customWidth="1"/>
    <col min="5388" max="5388" width="3.6640625" style="2" customWidth="1"/>
    <col min="5389" max="5389" width="11.6640625" style="2" customWidth="1"/>
    <col min="5390" max="5390" width="3.6640625" style="2" customWidth="1"/>
    <col min="5391" max="5391" width="5.6640625" style="2" customWidth="1"/>
    <col min="5392" max="5392" width="3.6640625" style="2" customWidth="1"/>
    <col min="5393" max="5393" width="11.6640625" style="2" customWidth="1"/>
    <col min="5394" max="5394" width="3.6640625" style="2" customWidth="1"/>
    <col min="5395" max="5395" width="6.6640625" style="2" customWidth="1"/>
    <col min="5396" max="5396" width="3.6640625" style="2" customWidth="1"/>
    <col min="5397" max="5397" width="14" style="2" customWidth="1"/>
    <col min="5398" max="5398" width="2.88671875" style="2" customWidth="1"/>
    <col min="5399" max="5399" width="5.6640625" style="2" customWidth="1"/>
    <col min="5400" max="5400" width="3.6640625" style="2" customWidth="1"/>
    <col min="5401" max="5401" width="14.6640625" style="2" customWidth="1"/>
    <col min="5402" max="5402" width="5.6640625" style="2" customWidth="1"/>
    <col min="5403" max="5403" width="3.6640625" style="2" customWidth="1"/>
    <col min="5404" max="5404" width="14.6640625" style="2" customWidth="1"/>
    <col min="5405" max="5405" width="5.6640625" style="2" customWidth="1"/>
    <col min="5406" max="5406" width="3.6640625" style="2" customWidth="1"/>
    <col min="5407" max="5407" width="14.6640625" style="2" customWidth="1"/>
    <col min="5408" max="5408" width="5.6640625" style="2" customWidth="1"/>
    <col min="5409" max="5409" width="3.6640625" style="2" customWidth="1"/>
    <col min="5410" max="5410" width="14.6640625" style="2" customWidth="1"/>
    <col min="5411" max="5411" width="5.6640625" style="2" customWidth="1"/>
    <col min="5412" max="5412" width="3.6640625" style="2" customWidth="1"/>
    <col min="5413" max="5632" width="10.6640625" style="2"/>
    <col min="5633" max="5633" width="16.6640625" style="2" customWidth="1"/>
    <col min="5634" max="5634" width="0" style="2" hidden="1" customWidth="1"/>
    <col min="5635" max="5635" width="14.6640625" style="2" customWidth="1"/>
    <col min="5636" max="5636" width="5.6640625" style="2" customWidth="1"/>
    <col min="5637" max="5637" width="3.6640625" style="2" customWidth="1"/>
    <col min="5638" max="5638" width="14.6640625" style="2" customWidth="1"/>
    <col min="5639" max="5639" width="5.6640625" style="2" customWidth="1"/>
    <col min="5640" max="5640" width="3.6640625" style="2" customWidth="1"/>
    <col min="5641" max="5641" width="13.88671875" style="2" customWidth="1"/>
    <col min="5642" max="5642" width="2.109375" style="2" customWidth="1"/>
    <col min="5643" max="5643" width="6.33203125" style="2" customWidth="1"/>
    <col min="5644" max="5644" width="3.6640625" style="2" customWidth="1"/>
    <col min="5645" max="5645" width="11.6640625" style="2" customWidth="1"/>
    <col min="5646" max="5646" width="3.6640625" style="2" customWidth="1"/>
    <col min="5647" max="5647" width="5.6640625" style="2" customWidth="1"/>
    <col min="5648" max="5648" width="3.6640625" style="2" customWidth="1"/>
    <col min="5649" max="5649" width="11.6640625" style="2" customWidth="1"/>
    <col min="5650" max="5650" width="3.6640625" style="2" customWidth="1"/>
    <col min="5651" max="5651" width="6.6640625" style="2" customWidth="1"/>
    <col min="5652" max="5652" width="3.6640625" style="2" customWidth="1"/>
    <col min="5653" max="5653" width="14" style="2" customWidth="1"/>
    <col min="5654" max="5654" width="2.88671875" style="2" customWidth="1"/>
    <col min="5655" max="5655" width="5.6640625" style="2" customWidth="1"/>
    <col min="5656" max="5656" width="3.6640625" style="2" customWidth="1"/>
    <col min="5657" max="5657" width="14.6640625" style="2" customWidth="1"/>
    <col min="5658" max="5658" width="5.6640625" style="2" customWidth="1"/>
    <col min="5659" max="5659" width="3.6640625" style="2" customWidth="1"/>
    <col min="5660" max="5660" width="14.6640625" style="2" customWidth="1"/>
    <col min="5661" max="5661" width="5.6640625" style="2" customWidth="1"/>
    <col min="5662" max="5662" width="3.6640625" style="2" customWidth="1"/>
    <col min="5663" max="5663" width="14.6640625" style="2" customWidth="1"/>
    <col min="5664" max="5664" width="5.6640625" style="2" customWidth="1"/>
    <col min="5665" max="5665" width="3.6640625" style="2" customWidth="1"/>
    <col min="5666" max="5666" width="14.6640625" style="2" customWidth="1"/>
    <col min="5667" max="5667" width="5.6640625" style="2" customWidth="1"/>
    <col min="5668" max="5668" width="3.6640625" style="2" customWidth="1"/>
    <col min="5669" max="5888" width="10.6640625" style="2"/>
    <col min="5889" max="5889" width="16.6640625" style="2" customWidth="1"/>
    <col min="5890" max="5890" width="0" style="2" hidden="1" customWidth="1"/>
    <col min="5891" max="5891" width="14.6640625" style="2" customWidth="1"/>
    <col min="5892" max="5892" width="5.6640625" style="2" customWidth="1"/>
    <col min="5893" max="5893" width="3.6640625" style="2" customWidth="1"/>
    <col min="5894" max="5894" width="14.6640625" style="2" customWidth="1"/>
    <col min="5895" max="5895" width="5.6640625" style="2" customWidth="1"/>
    <col min="5896" max="5896" width="3.6640625" style="2" customWidth="1"/>
    <col min="5897" max="5897" width="13.88671875" style="2" customWidth="1"/>
    <col min="5898" max="5898" width="2.109375" style="2" customWidth="1"/>
    <col min="5899" max="5899" width="6.33203125" style="2" customWidth="1"/>
    <col min="5900" max="5900" width="3.6640625" style="2" customWidth="1"/>
    <col min="5901" max="5901" width="11.6640625" style="2" customWidth="1"/>
    <col min="5902" max="5902" width="3.6640625" style="2" customWidth="1"/>
    <col min="5903" max="5903" width="5.6640625" style="2" customWidth="1"/>
    <col min="5904" max="5904" width="3.6640625" style="2" customWidth="1"/>
    <col min="5905" max="5905" width="11.6640625" style="2" customWidth="1"/>
    <col min="5906" max="5906" width="3.6640625" style="2" customWidth="1"/>
    <col min="5907" max="5907" width="6.6640625" style="2" customWidth="1"/>
    <col min="5908" max="5908" width="3.6640625" style="2" customWidth="1"/>
    <col min="5909" max="5909" width="14" style="2" customWidth="1"/>
    <col min="5910" max="5910" width="2.88671875" style="2" customWidth="1"/>
    <col min="5911" max="5911" width="5.6640625" style="2" customWidth="1"/>
    <col min="5912" max="5912" width="3.6640625" style="2" customWidth="1"/>
    <col min="5913" max="5913" width="14.6640625" style="2" customWidth="1"/>
    <col min="5914" max="5914" width="5.6640625" style="2" customWidth="1"/>
    <col min="5915" max="5915" width="3.6640625" style="2" customWidth="1"/>
    <col min="5916" max="5916" width="14.6640625" style="2" customWidth="1"/>
    <col min="5917" max="5917" width="5.6640625" style="2" customWidth="1"/>
    <col min="5918" max="5918" width="3.6640625" style="2" customWidth="1"/>
    <col min="5919" max="5919" width="14.6640625" style="2" customWidth="1"/>
    <col min="5920" max="5920" width="5.6640625" style="2" customWidth="1"/>
    <col min="5921" max="5921" width="3.6640625" style="2" customWidth="1"/>
    <col min="5922" max="5922" width="14.6640625" style="2" customWidth="1"/>
    <col min="5923" max="5923" width="5.6640625" style="2" customWidth="1"/>
    <col min="5924" max="5924" width="3.6640625" style="2" customWidth="1"/>
    <col min="5925" max="6144" width="10.6640625" style="2"/>
    <col min="6145" max="6145" width="16.6640625" style="2" customWidth="1"/>
    <col min="6146" max="6146" width="0" style="2" hidden="1" customWidth="1"/>
    <col min="6147" max="6147" width="14.6640625" style="2" customWidth="1"/>
    <col min="6148" max="6148" width="5.6640625" style="2" customWidth="1"/>
    <col min="6149" max="6149" width="3.6640625" style="2" customWidth="1"/>
    <col min="6150" max="6150" width="14.6640625" style="2" customWidth="1"/>
    <col min="6151" max="6151" width="5.6640625" style="2" customWidth="1"/>
    <col min="6152" max="6152" width="3.6640625" style="2" customWidth="1"/>
    <col min="6153" max="6153" width="13.88671875" style="2" customWidth="1"/>
    <col min="6154" max="6154" width="2.109375" style="2" customWidth="1"/>
    <col min="6155" max="6155" width="6.33203125" style="2" customWidth="1"/>
    <col min="6156" max="6156" width="3.6640625" style="2" customWidth="1"/>
    <col min="6157" max="6157" width="11.6640625" style="2" customWidth="1"/>
    <col min="6158" max="6158" width="3.6640625" style="2" customWidth="1"/>
    <col min="6159" max="6159" width="5.6640625" style="2" customWidth="1"/>
    <col min="6160" max="6160" width="3.6640625" style="2" customWidth="1"/>
    <col min="6161" max="6161" width="11.6640625" style="2" customWidth="1"/>
    <col min="6162" max="6162" width="3.6640625" style="2" customWidth="1"/>
    <col min="6163" max="6163" width="6.6640625" style="2" customWidth="1"/>
    <col min="6164" max="6164" width="3.6640625" style="2" customWidth="1"/>
    <col min="6165" max="6165" width="14" style="2" customWidth="1"/>
    <col min="6166" max="6166" width="2.88671875" style="2" customWidth="1"/>
    <col min="6167" max="6167" width="5.6640625" style="2" customWidth="1"/>
    <col min="6168" max="6168" width="3.6640625" style="2" customWidth="1"/>
    <col min="6169" max="6169" width="14.6640625" style="2" customWidth="1"/>
    <col min="6170" max="6170" width="5.6640625" style="2" customWidth="1"/>
    <col min="6171" max="6171" width="3.6640625" style="2" customWidth="1"/>
    <col min="6172" max="6172" width="14.6640625" style="2" customWidth="1"/>
    <col min="6173" max="6173" width="5.6640625" style="2" customWidth="1"/>
    <col min="6174" max="6174" width="3.6640625" style="2" customWidth="1"/>
    <col min="6175" max="6175" width="14.6640625" style="2" customWidth="1"/>
    <col min="6176" max="6176" width="5.6640625" style="2" customWidth="1"/>
    <col min="6177" max="6177" width="3.6640625" style="2" customWidth="1"/>
    <col min="6178" max="6178" width="14.6640625" style="2" customWidth="1"/>
    <col min="6179" max="6179" width="5.6640625" style="2" customWidth="1"/>
    <col min="6180" max="6180" width="3.6640625" style="2" customWidth="1"/>
    <col min="6181" max="6400" width="10.6640625" style="2"/>
    <col min="6401" max="6401" width="16.6640625" style="2" customWidth="1"/>
    <col min="6402" max="6402" width="0" style="2" hidden="1" customWidth="1"/>
    <col min="6403" max="6403" width="14.6640625" style="2" customWidth="1"/>
    <col min="6404" max="6404" width="5.6640625" style="2" customWidth="1"/>
    <col min="6405" max="6405" width="3.6640625" style="2" customWidth="1"/>
    <col min="6406" max="6406" width="14.6640625" style="2" customWidth="1"/>
    <col min="6407" max="6407" width="5.6640625" style="2" customWidth="1"/>
    <col min="6408" max="6408" width="3.6640625" style="2" customWidth="1"/>
    <col min="6409" max="6409" width="13.88671875" style="2" customWidth="1"/>
    <col min="6410" max="6410" width="2.109375" style="2" customWidth="1"/>
    <col min="6411" max="6411" width="6.33203125" style="2" customWidth="1"/>
    <col min="6412" max="6412" width="3.6640625" style="2" customWidth="1"/>
    <col min="6413" max="6413" width="11.6640625" style="2" customWidth="1"/>
    <col min="6414" max="6414" width="3.6640625" style="2" customWidth="1"/>
    <col min="6415" max="6415" width="5.6640625" style="2" customWidth="1"/>
    <col min="6416" max="6416" width="3.6640625" style="2" customWidth="1"/>
    <col min="6417" max="6417" width="11.6640625" style="2" customWidth="1"/>
    <col min="6418" max="6418" width="3.6640625" style="2" customWidth="1"/>
    <col min="6419" max="6419" width="6.6640625" style="2" customWidth="1"/>
    <col min="6420" max="6420" width="3.6640625" style="2" customWidth="1"/>
    <col min="6421" max="6421" width="14" style="2" customWidth="1"/>
    <col min="6422" max="6422" width="2.88671875" style="2" customWidth="1"/>
    <col min="6423" max="6423" width="5.6640625" style="2" customWidth="1"/>
    <col min="6424" max="6424" width="3.6640625" style="2" customWidth="1"/>
    <col min="6425" max="6425" width="14.6640625" style="2" customWidth="1"/>
    <col min="6426" max="6426" width="5.6640625" style="2" customWidth="1"/>
    <col min="6427" max="6427" width="3.6640625" style="2" customWidth="1"/>
    <col min="6428" max="6428" width="14.6640625" style="2" customWidth="1"/>
    <col min="6429" max="6429" width="5.6640625" style="2" customWidth="1"/>
    <col min="6430" max="6430" width="3.6640625" style="2" customWidth="1"/>
    <col min="6431" max="6431" width="14.6640625" style="2" customWidth="1"/>
    <col min="6432" max="6432" width="5.6640625" style="2" customWidth="1"/>
    <col min="6433" max="6433" width="3.6640625" style="2" customWidth="1"/>
    <col min="6434" max="6434" width="14.6640625" style="2" customWidth="1"/>
    <col min="6435" max="6435" width="5.6640625" style="2" customWidth="1"/>
    <col min="6436" max="6436" width="3.6640625" style="2" customWidth="1"/>
    <col min="6437" max="6656" width="10.6640625" style="2"/>
    <col min="6657" max="6657" width="16.6640625" style="2" customWidth="1"/>
    <col min="6658" max="6658" width="0" style="2" hidden="1" customWidth="1"/>
    <col min="6659" max="6659" width="14.6640625" style="2" customWidth="1"/>
    <col min="6660" max="6660" width="5.6640625" style="2" customWidth="1"/>
    <col min="6661" max="6661" width="3.6640625" style="2" customWidth="1"/>
    <col min="6662" max="6662" width="14.6640625" style="2" customWidth="1"/>
    <col min="6663" max="6663" width="5.6640625" style="2" customWidth="1"/>
    <col min="6664" max="6664" width="3.6640625" style="2" customWidth="1"/>
    <col min="6665" max="6665" width="13.88671875" style="2" customWidth="1"/>
    <col min="6666" max="6666" width="2.109375" style="2" customWidth="1"/>
    <col min="6667" max="6667" width="6.33203125" style="2" customWidth="1"/>
    <col min="6668" max="6668" width="3.6640625" style="2" customWidth="1"/>
    <col min="6669" max="6669" width="11.6640625" style="2" customWidth="1"/>
    <col min="6670" max="6670" width="3.6640625" style="2" customWidth="1"/>
    <col min="6671" max="6671" width="5.6640625" style="2" customWidth="1"/>
    <col min="6672" max="6672" width="3.6640625" style="2" customWidth="1"/>
    <col min="6673" max="6673" width="11.6640625" style="2" customWidth="1"/>
    <col min="6674" max="6674" width="3.6640625" style="2" customWidth="1"/>
    <col min="6675" max="6675" width="6.6640625" style="2" customWidth="1"/>
    <col min="6676" max="6676" width="3.6640625" style="2" customWidth="1"/>
    <col min="6677" max="6677" width="14" style="2" customWidth="1"/>
    <col min="6678" max="6678" width="2.88671875" style="2" customWidth="1"/>
    <col min="6679" max="6679" width="5.6640625" style="2" customWidth="1"/>
    <col min="6680" max="6680" width="3.6640625" style="2" customWidth="1"/>
    <col min="6681" max="6681" width="14.6640625" style="2" customWidth="1"/>
    <col min="6682" max="6682" width="5.6640625" style="2" customWidth="1"/>
    <col min="6683" max="6683" width="3.6640625" style="2" customWidth="1"/>
    <col min="6684" max="6684" width="14.6640625" style="2" customWidth="1"/>
    <col min="6685" max="6685" width="5.6640625" style="2" customWidth="1"/>
    <col min="6686" max="6686" width="3.6640625" style="2" customWidth="1"/>
    <col min="6687" max="6687" width="14.6640625" style="2" customWidth="1"/>
    <col min="6688" max="6688" width="5.6640625" style="2" customWidth="1"/>
    <col min="6689" max="6689" width="3.6640625" style="2" customWidth="1"/>
    <col min="6690" max="6690" width="14.6640625" style="2" customWidth="1"/>
    <col min="6691" max="6691" width="5.6640625" style="2" customWidth="1"/>
    <col min="6692" max="6692" width="3.6640625" style="2" customWidth="1"/>
    <col min="6693" max="6912" width="10.6640625" style="2"/>
    <col min="6913" max="6913" width="16.6640625" style="2" customWidth="1"/>
    <col min="6914" max="6914" width="0" style="2" hidden="1" customWidth="1"/>
    <col min="6915" max="6915" width="14.6640625" style="2" customWidth="1"/>
    <col min="6916" max="6916" width="5.6640625" style="2" customWidth="1"/>
    <col min="6917" max="6917" width="3.6640625" style="2" customWidth="1"/>
    <col min="6918" max="6918" width="14.6640625" style="2" customWidth="1"/>
    <col min="6919" max="6919" width="5.6640625" style="2" customWidth="1"/>
    <col min="6920" max="6920" width="3.6640625" style="2" customWidth="1"/>
    <col min="6921" max="6921" width="13.88671875" style="2" customWidth="1"/>
    <col min="6922" max="6922" width="2.109375" style="2" customWidth="1"/>
    <col min="6923" max="6923" width="6.33203125" style="2" customWidth="1"/>
    <col min="6924" max="6924" width="3.6640625" style="2" customWidth="1"/>
    <col min="6925" max="6925" width="11.6640625" style="2" customWidth="1"/>
    <col min="6926" max="6926" width="3.6640625" style="2" customWidth="1"/>
    <col min="6927" max="6927" width="5.6640625" style="2" customWidth="1"/>
    <col min="6928" max="6928" width="3.6640625" style="2" customWidth="1"/>
    <col min="6929" max="6929" width="11.6640625" style="2" customWidth="1"/>
    <col min="6930" max="6930" width="3.6640625" style="2" customWidth="1"/>
    <col min="6931" max="6931" width="6.6640625" style="2" customWidth="1"/>
    <col min="6932" max="6932" width="3.6640625" style="2" customWidth="1"/>
    <col min="6933" max="6933" width="14" style="2" customWidth="1"/>
    <col min="6934" max="6934" width="2.88671875" style="2" customWidth="1"/>
    <col min="6935" max="6935" width="5.6640625" style="2" customWidth="1"/>
    <col min="6936" max="6936" width="3.6640625" style="2" customWidth="1"/>
    <col min="6937" max="6937" width="14.6640625" style="2" customWidth="1"/>
    <col min="6938" max="6938" width="5.6640625" style="2" customWidth="1"/>
    <col min="6939" max="6939" width="3.6640625" style="2" customWidth="1"/>
    <col min="6940" max="6940" width="14.6640625" style="2" customWidth="1"/>
    <col min="6941" max="6941" width="5.6640625" style="2" customWidth="1"/>
    <col min="6942" max="6942" width="3.6640625" style="2" customWidth="1"/>
    <col min="6943" max="6943" width="14.6640625" style="2" customWidth="1"/>
    <col min="6944" max="6944" width="5.6640625" style="2" customWidth="1"/>
    <col min="6945" max="6945" width="3.6640625" style="2" customWidth="1"/>
    <col min="6946" max="6946" width="14.6640625" style="2" customWidth="1"/>
    <col min="6947" max="6947" width="5.6640625" style="2" customWidth="1"/>
    <col min="6948" max="6948" width="3.6640625" style="2" customWidth="1"/>
    <col min="6949" max="7168" width="10.6640625" style="2"/>
    <col min="7169" max="7169" width="16.6640625" style="2" customWidth="1"/>
    <col min="7170" max="7170" width="0" style="2" hidden="1" customWidth="1"/>
    <col min="7171" max="7171" width="14.6640625" style="2" customWidth="1"/>
    <col min="7172" max="7172" width="5.6640625" style="2" customWidth="1"/>
    <col min="7173" max="7173" width="3.6640625" style="2" customWidth="1"/>
    <col min="7174" max="7174" width="14.6640625" style="2" customWidth="1"/>
    <col min="7175" max="7175" width="5.6640625" style="2" customWidth="1"/>
    <col min="7176" max="7176" width="3.6640625" style="2" customWidth="1"/>
    <col min="7177" max="7177" width="13.88671875" style="2" customWidth="1"/>
    <col min="7178" max="7178" width="2.109375" style="2" customWidth="1"/>
    <col min="7179" max="7179" width="6.33203125" style="2" customWidth="1"/>
    <col min="7180" max="7180" width="3.6640625" style="2" customWidth="1"/>
    <col min="7181" max="7181" width="11.6640625" style="2" customWidth="1"/>
    <col min="7182" max="7182" width="3.6640625" style="2" customWidth="1"/>
    <col min="7183" max="7183" width="5.6640625" style="2" customWidth="1"/>
    <col min="7184" max="7184" width="3.6640625" style="2" customWidth="1"/>
    <col min="7185" max="7185" width="11.6640625" style="2" customWidth="1"/>
    <col min="7186" max="7186" width="3.6640625" style="2" customWidth="1"/>
    <col min="7187" max="7187" width="6.6640625" style="2" customWidth="1"/>
    <col min="7188" max="7188" width="3.6640625" style="2" customWidth="1"/>
    <col min="7189" max="7189" width="14" style="2" customWidth="1"/>
    <col min="7190" max="7190" width="2.88671875" style="2" customWidth="1"/>
    <col min="7191" max="7191" width="5.6640625" style="2" customWidth="1"/>
    <col min="7192" max="7192" width="3.6640625" style="2" customWidth="1"/>
    <col min="7193" max="7193" width="14.6640625" style="2" customWidth="1"/>
    <col min="7194" max="7194" width="5.6640625" style="2" customWidth="1"/>
    <col min="7195" max="7195" width="3.6640625" style="2" customWidth="1"/>
    <col min="7196" max="7196" width="14.6640625" style="2" customWidth="1"/>
    <col min="7197" max="7197" width="5.6640625" style="2" customWidth="1"/>
    <col min="7198" max="7198" width="3.6640625" style="2" customWidth="1"/>
    <col min="7199" max="7199" width="14.6640625" style="2" customWidth="1"/>
    <col min="7200" max="7200" width="5.6640625" style="2" customWidth="1"/>
    <col min="7201" max="7201" width="3.6640625" style="2" customWidth="1"/>
    <col min="7202" max="7202" width="14.6640625" style="2" customWidth="1"/>
    <col min="7203" max="7203" width="5.6640625" style="2" customWidth="1"/>
    <col min="7204" max="7204" width="3.6640625" style="2" customWidth="1"/>
    <col min="7205" max="7424" width="10.6640625" style="2"/>
    <col min="7425" max="7425" width="16.6640625" style="2" customWidth="1"/>
    <col min="7426" max="7426" width="0" style="2" hidden="1" customWidth="1"/>
    <col min="7427" max="7427" width="14.6640625" style="2" customWidth="1"/>
    <col min="7428" max="7428" width="5.6640625" style="2" customWidth="1"/>
    <col min="7429" max="7429" width="3.6640625" style="2" customWidth="1"/>
    <col min="7430" max="7430" width="14.6640625" style="2" customWidth="1"/>
    <col min="7431" max="7431" width="5.6640625" style="2" customWidth="1"/>
    <col min="7432" max="7432" width="3.6640625" style="2" customWidth="1"/>
    <col min="7433" max="7433" width="13.88671875" style="2" customWidth="1"/>
    <col min="7434" max="7434" width="2.109375" style="2" customWidth="1"/>
    <col min="7435" max="7435" width="6.33203125" style="2" customWidth="1"/>
    <col min="7436" max="7436" width="3.6640625" style="2" customWidth="1"/>
    <col min="7437" max="7437" width="11.6640625" style="2" customWidth="1"/>
    <col min="7438" max="7438" width="3.6640625" style="2" customWidth="1"/>
    <col min="7439" max="7439" width="5.6640625" style="2" customWidth="1"/>
    <col min="7440" max="7440" width="3.6640625" style="2" customWidth="1"/>
    <col min="7441" max="7441" width="11.6640625" style="2" customWidth="1"/>
    <col min="7442" max="7442" width="3.6640625" style="2" customWidth="1"/>
    <col min="7443" max="7443" width="6.6640625" style="2" customWidth="1"/>
    <col min="7444" max="7444" width="3.6640625" style="2" customWidth="1"/>
    <col min="7445" max="7445" width="14" style="2" customWidth="1"/>
    <col min="7446" max="7446" width="2.88671875" style="2" customWidth="1"/>
    <col min="7447" max="7447" width="5.6640625" style="2" customWidth="1"/>
    <col min="7448" max="7448" width="3.6640625" style="2" customWidth="1"/>
    <col min="7449" max="7449" width="14.6640625" style="2" customWidth="1"/>
    <col min="7450" max="7450" width="5.6640625" style="2" customWidth="1"/>
    <col min="7451" max="7451" width="3.6640625" style="2" customWidth="1"/>
    <col min="7452" max="7452" width="14.6640625" style="2" customWidth="1"/>
    <col min="7453" max="7453" width="5.6640625" style="2" customWidth="1"/>
    <col min="7454" max="7454" width="3.6640625" style="2" customWidth="1"/>
    <col min="7455" max="7455" width="14.6640625" style="2" customWidth="1"/>
    <col min="7456" max="7456" width="5.6640625" style="2" customWidth="1"/>
    <col min="7457" max="7457" width="3.6640625" style="2" customWidth="1"/>
    <col min="7458" max="7458" width="14.6640625" style="2" customWidth="1"/>
    <col min="7459" max="7459" width="5.6640625" style="2" customWidth="1"/>
    <col min="7460" max="7460" width="3.6640625" style="2" customWidth="1"/>
    <col min="7461" max="7680" width="10.6640625" style="2"/>
    <col min="7681" max="7681" width="16.6640625" style="2" customWidth="1"/>
    <col min="7682" max="7682" width="0" style="2" hidden="1" customWidth="1"/>
    <col min="7683" max="7683" width="14.6640625" style="2" customWidth="1"/>
    <col min="7684" max="7684" width="5.6640625" style="2" customWidth="1"/>
    <col min="7685" max="7685" width="3.6640625" style="2" customWidth="1"/>
    <col min="7686" max="7686" width="14.6640625" style="2" customWidth="1"/>
    <col min="7687" max="7687" width="5.6640625" style="2" customWidth="1"/>
    <col min="7688" max="7688" width="3.6640625" style="2" customWidth="1"/>
    <col min="7689" max="7689" width="13.88671875" style="2" customWidth="1"/>
    <col min="7690" max="7690" width="2.109375" style="2" customWidth="1"/>
    <col min="7691" max="7691" width="6.33203125" style="2" customWidth="1"/>
    <col min="7692" max="7692" width="3.6640625" style="2" customWidth="1"/>
    <col min="7693" max="7693" width="11.6640625" style="2" customWidth="1"/>
    <col min="7694" max="7694" width="3.6640625" style="2" customWidth="1"/>
    <col min="7695" max="7695" width="5.6640625" style="2" customWidth="1"/>
    <col min="7696" max="7696" width="3.6640625" style="2" customWidth="1"/>
    <col min="7697" max="7697" width="11.6640625" style="2" customWidth="1"/>
    <col min="7698" max="7698" width="3.6640625" style="2" customWidth="1"/>
    <col min="7699" max="7699" width="6.6640625" style="2" customWidth="1"/>
    <col min="7700" max="7700" width="3.6640625" style="2" customWidth="1"/>
    <col min="7701" max="7701" width="14" style="2" customWidth="1"/>
    <col min="7702" max="7702" width="2.88671875" style="2" customWidth="1"/>
    <col min="7703" max="7703" width="5.6640625" style="2" customWidth="1"/>
    <col min="7704" max="7704" width="3.6640625" style="2" customWidth="1"/>
    <col min="7705" max="7705" width="14.6640625" style="2" customWidth="1"/>
    <col min="7706" max="7706" width="5.6640625" style="2" customWidth="1"/>
    <col min="7707" max="7707" width="3.6640625" style="2" customWidth="1"/>
    <col min="7708" max="7708" width="14.6640625" style="2" customWidth="1"/>
    <col min="7709" max="7709" width="5.6640625" style="2" customWidth="1"/>
    <col min="7710" max="7710" width="3.6640625" style="2" customWidth="1"/>
    <col min="7711" max="7711" width="14.6640625" style="2" customWidth="1"/>
    <col min="7712" max="7712" width="5.6640625" style="2" customWidth="1"/>
    <col min="7713" max="7713" width="3.6640625" style="2" customWidth="1"/>
    <col min="7714" max="7714" width="14.6640625" style="2" customWidth="1"/>
    <col min="7715" max="7715" width="5.6640625" style="2" customWidth="1"/>
    <col min="7716" max="7716" width="3.6640625" style="2" customWidth="1"/>
    <col min="7717" max="7936" width="10.6640625" style="2"/>
    <col min="7937" max="7937" width="16.6640625" style="2" customWidth="1"/>
    <col min="7938" max="7938" width="0" style="2" hidden="1" customWidth="1"/>
    <col min="7939" max="7939" width="14.6640625" style="2" customWidth="1"/>
    <col min="7940" max="7940" width="5.6640625" style="2" customWidth="1"/>
    <col min="7941" max="7941" width="3.6640625" style="2" customWidth="1"/>
    <col min="7942" max="7942" width="14.6640625" style="2" customWidth="1"/>
    <col min="7943" max="7943" width="5.6640625" style="2" customWidth="1"/>
    <col min="7944" max="7944" width="3.6640625" style="2" customWidth="1"/>
    <col min="7945" max="7945" width="13.88671875" style="2" customWidth="1"/>
    <col min="7946" max="7946" width="2.109375" style="2" customWidth="1"/>
    <col min="7947" max="7947" width="6.33203125" style="2" customWidth="1"/>
    <col min="7948" max="7948" width="3.6640625" style="2" customWidth="1"/>
    <col min="7949" max="7949" width="11.6640625" style="2" customWidth="1"/>
    <col min="7950" max="7950" width="3.6640625" style="2" customWidth="1"/>
    <col min="7951" max="7951" width="5.6640625" style="2" customWidth="1"/>
    <col min="7952" max="7952" width="3.6640625" style="2" customWidth="1"/>
    <col min="7953" max="7953" width="11.6640625" style="2" customWidth="1"/>
    <col min="7954" max="7954" width="3.6640625" style="2" customWidth="1"/>
    <col min="7955" max="7955" width="6.6640625" style="2" customWidth="1"/>
    <col min="7956" max="7956" width="3.6640625" style="2" customWidth="1"/>
    <col min="7957" max="7957" width="14" style="2" customWidth="1"/>
    <col min="7958" max="7958" width="2.88671875" style="2" customWidth="1"/>
    <col min="7959" max="7959" width="5.6640625" style="2" customWidth="1"/>
    <col min="7960" max="7960" width="3.6640625" style="2" customWidth="1"/>
    <col min="7961" max="7961" width="14.6640625" style="2" customWidth="1"/>
    <col min="7962" max="7962" width="5.6640625" style="2" customWidth="1"/>
    <col min="7963" max="7963" width="3.6640625" style="2" customWidth="1"/>
    <col min="7964" max="7964" width="14.6640625" style="2" customWidth="1"/>
    <col min="7965" max="7965" width="5.6640625" style="2" customWidth="1"/>
    <col min="7966" max="7966" width="3.6640625" style="2" customWidth="1"/>
    <col min="7967" max="7967" width="14.6640625" style="2" customWidth="1"/>
    <col min="7968" max="7968" width="5.6640625" style="2" customWidth="1"/>
    <col min="7969" max="7969" width="3.6640625" style="2" customWidth="1"/>
    <col min="7970" max="7970" width="14.6640625" style="2" customWidth="1"/>
    <col min="7971" max="7971" width="5.6640625" style="2" customWidth="1"/>
    <col min="7972" max="7972" width="3.6640625" style="2" customWidth="1"/>
    <col min="7973" max="8192" width="10.6640625" style="2"/>
    <col min="8193" max="8193" width="16.6640625" style="2" customWidth="1"/>
    <col min="8194" max="8194" width="0" style="2" hidden="1" customWidth="1"/>
    <col min="8195" max="8195" width="14.6640625" style="2" customWidth="1"/>
    <col min="8196" max="8196" width="5.6640625" style="2" customWidth="1"/>
    <col min="8197" max="8197" width="3.6640625" style="2" customWidth="1"/>
    <col min="8198" max="8198" width="14.6640625" style="2" customWidth="1"/>
    <col min="8199" max="8199" width="5.6640625" style="2" customWidth="1"/>
    <col min="8200" max="8200" width="3.6640625" style="2" customWidth="1"/>
    <col min="8201" max="8201" width="13.88671875" style="2" customWidth="1"/>
    <col min="8202" max="8202" width="2.109375" style="2" customWidth="1"/>
    <col min="8203" max="8203" width="6.33203125" style="2" customWidth="1"/>
    <col min="8204" max="8204" width="3.6640625" style="2" customWidth="1"/>
    <col min="8205" max="8205" width="11.6640625" style="2" customWidth="1"/>
    <col min="8206" max="8206" width="3.6640625" style="2" customWidth="1"/>
    <col min="8207" max="8207" width="5.6640625" style="2" customWidth="1"/>
    <col min="8208" max="8208" width="3.6640625" style="2" customWidth="1"/>
    <col min="8209" max="8209" width="11.6640625" style="2" customWidth="1"/>
    <col min="8210" max="8210" width="3.6640625" style="2" customWidth="1"/>
    <col min="8211" max="8211" width="6.6640625" style="2" customWidth="1"/>
    <col min="8212" max="8212" width="3.6640625" style="2" customWidth="1"/>
    <col min="8213" max="8213" width="14" style="2" customWidth="1"/>
    <col min="8214" max="8214" width="2.88671875" style="2" customWidth="1"/>
    <col min="8215" max="8215" width="5.6640625" style="2" customWidth="1"/>
    <col min="8216" max="8216" width="3.6640625" style="2" customWidth="1"/>
    <col min="8217" max="8217" width="14.6640625" style="2" customWidth="1"/>
    <col min="8218" max="8218" width="5.6640625" style="2" customWidth="1"/>
    <col min="8219" max="8219" width="3.6640625" style="2" customWidth="1"/>
    <col min="8220" max="8220" width="14.6640625" style="2" customWidth="1"/>
    <col min="8221" max="8221" width="5.6640625" style="2" customWidth="1"/>
    <col min="8222" max="8222" width="3.6640625" style="2" customWidth="1"/>
    <col min="8223" max="8223" width="14.6640625" style="2" customWidth="1"/>
    <col min="8224" max="8224" width="5.6640625" style="2" customWidth="1"/>
    <col min="8225" max="8225" width="3.6640625" style="2" customWidth="1"/>
    <col min="8226" max="8226" width="14.6640625" style="2" customWidth="1"/>
    <col min="8227" max="8227" width="5.6640625" style="2" customWidth="1"/>
    <col min="8228" max="8228" width="3.6640625" style="2" customWidth="1"/>
    <col min="8229" max="8448" width="10.6640625" style="2"/>
    <col min="8449" max="8449" width="16.6640625" style="2" customWidth="1"/>
    <col min="8450" max="8450" width="0" style="2" hidden="1" customWidth="1"/>
    <col min="8451" max="8451" width="14.6640625" style="2" customWidth="1"/>
    <col min="8452" max="8452" width="5.6640625" style="2" customWidth="1"/>
    <col min="8453" max="8453" width="3.6640625" style="2" customWidth="1"/>
    <col min="8454" max="8454" width="14.6640625" style="2" customWidth="1"/>
    <col min="8455" max="8455" width="5.6640625" style="2" customWidth="1"/>
    <col min="8456" max="8456" width="3.6640625" style="2" customWidth="1"/>
    <col min="8457" max="8457" width="13.88671875" style="2" customWidth="1"/>
    <col min="8458" max="8458" width="2.109375" style="2" customWidth="1"/>
    <col min="8459" max="8459" width="6.33203125" style="2" customWidth="1"/>
    <col min="8460" max="8460" width="3.6640625" style="2" customWidth="1"/>
    <col min="8461" max="8461" width="11.6640625" style="2" customWidth="1"/>
    <col min="8462" max="8462" width="3.6640625" style="2" customWidth="1"/>
    <col min="8463" max="8463" width="5.6640625" style="2" customWidth="1"/>
    <col min="8464" max="8464" width="3.6640625" style="2" customWidth="1"/>
    <col min="8465" max="8465" width="11.6640625" style="2" customWidth="1"/>
    <col min="8466" max="8466" width="3.6640625" style="2" customWidth="1"/>
    <col min="8467" max="8467" width="6.6640625" style="2" customWidth="1"/>
    <col min="8468" max="8468" width="3.6640625" style="2" customWidth="1"/>
    <col min="8469" max="8469" width="14" style="2" customWidth="1"/>
    <col min="8470" max="8470" width="2.88671875" style="2" customWidth="1"/>
    <col min="8471" max="8471" width="5.6640625" style="2" customWidth="1"/>
    <col min="8472" max="8472" width="3.6640625" style="2" customWidth="1"/>
    <col min="8473" max="8473" width="14.6640625" style="2" customWidth="1"/>
    <col min="8474" max="8474" width="5.6640625" style="2" customWidth="1"/>
    <col min="8475" max="8475" width="3.6640625" style="2" customWidth="1"/>
    <col min="8476" max="8476" width="14.6640625" style="2" customWidth="1"/>
    <col min="8477" max="8477" width="5.6640625" style="2" customWidth="1"/>
    <col min="8478" max="8478" width="3.6640625" style="2" customWidth="1"/>
    <col min="8479" max="8479" width="14.6640625" style="2" customWidth="1"/>
    <col min="8480" max="8480" width="5.6640625" style="2" customWidth="1"/>
    <col min="8481" max="8481" width="3.6640625" style="2" customWidth="1"/>
    <col min="8482" max="8482" width="14.6640625" style="2" customWidth="1"/>
    <col min="8483" max="8483" width="5.6640625" style="2" customWidth="1"/>
    <col min="8484" max="8484" width="3.6640625" style="2" customWidth="1"/>
    <col min="8485" max="8704" width="10.6640625" style="2"/>
    <col min="8705" max="8705" width="16.6640625" style="2" customWidth="1"/>
    <col min="8706" max="8706" width="0" style="2" hidden="1" customWidth="1"/>
    <col min="8707" max="8707" width="14.6640625" style="2" customWidth="1"/>
    <col min="8708" max="8708" width="5.6640625" style="2" customWidth="1"/>
    <col min="8709" max="8709" width="3.6640625" style="2" customWidth="1"/>
    <col min="8710" max="8710" width="14.6640625" style="2" customWidth="1"/>
    <col min="8711" max="8711" width="5.6640625" style="2" customWidth="1"/>
    <col min="8712" max="8712" width="3.6640625" style="2" customWidth="1"/>
    <col min="8713" max="8713" width="13.88671875" style="2" customWidth="1"/>
    <col min="8714" max="8714" width="2.109375" style="2" customWidth="1"/>
    <col min="8715" max="8715" width="6.33203125" style="2" customWidth="1"/>
    <col min="8716" max="8716" width="3.6640625" style="2" customWidth="1"/>
    <col min="8717" max="8717" width="11.6640625" style="2" customWidth="1"/>
    <col min="8718" max="8718" width="3.6640625" style="2" customWidth="1"/>
    <col min="8719" max="8719" width="5.6640625" style="2" customWidth="1"/>
    <col min="8720" max="8720" width="3.6640625" style="2" customWidth="1"/>
    <col min="8721" max="8721" width="11.6640625" style="2" customWidth="1"/>
    <col min="8722" max="8722" width="3.6640625" style="2" customWidth="1"/>
    <col min="8723" max="8723" width="6.6640625" style="2" customWidth="1"/>
    <col min="8724" max="8724" width="3.6640625" style="2" customWidth="1"/>
    <col min="8725" max="8725" width="14" style="2" customWidth="1"/>
    <col min="8726" max="8726" width="2.88671875" style="2" customWidth="1"/>
    <col min="8727" max="8727" width="5.6640625" style="2" customWidth="1"/>
    <col min="8728" max="8728" width="3.6640625" style="2" customWidth="1"/>
    <col min="8729" max="8729" width="14.6640625" style="2" customWidth="1"/>
    <col min="8730" max="8730" width="5.6640625" style="2" customWidth="1"/>
    <col min="8731" max="8731" width="3.6640625" style="2" customWidth="1"/>
    <col min="8732" max="8732" width="14.6640625" style="2" customWidth="1"/>
    <col min="8733" max="8733" width="5.6640625" style="2" customWidth="1"/>
    <col min="8734" max="8734" width="3.6640625" style="2" customWidth="1"/>
    <col min="8735" max="8735" width="14.6640625" style="2" customWidth="1"/>
    <col min="8736" max="8736" width="5.6640625" style="2" customWidth="1"/>
    <col min="8737" max="8737" width="3.6640625" style="2" customWidth="1"/>
    <col min="8738" max="8738" width="14.6640625" style="2" customWidth="1"/>
    <col min="8739" max="8739" width="5.6640625" style="2" customWidth="1"/>
    <col min="8740" max="8740" width="3.6640625" style="2" customWidth="1"/>
    <col min="8741" max="8960" width="10.6640625" style="2"/>
    <col min="8961" max="8961" width="16.6640625" style="2" customWidth="1"/>
    <col min="8962" max="8962" width="0" style="2" hidden="1" customWidth="1"/>
    <col min="8963" max="8963" width="14.6640625" style="2" customWidth="1"/>
    <col min="8964" max="8964" width="5.6640625" style="2" customWidth="1"/>
    <col min="8965" max="8965" width="3.6640625" style="2" customWidth="1"/>
    <col min="8966" max="8966" width="14.6640625" style="2" customWidth="1"/>
    <col min="8967" max="8967" width="5.6640625" style="2" customWidth="1"/>
    <col min="8968" max="8968" width="3.6640625" style="2" customWidth="1"/>
    <col min="8969" max="8969" width="13.88671875" style="2" customWidth="1"/>
    <col min="8970" max="8970" width="2.109375" style="2" customWidth="1"/>
    <col min="8971" max="8971" width="6.33203125" style="2" customWidth="1"/>
    <col min="8972" max="8972" width="3.6640625" style="2" customWidth="1"/>
    <col min="8973" max="8973" width="11.6640625" style="2" customWidth="1"/>
    <col min="8974" max="8974" width="3.6640625" style="2" customWidth="1"/>
    <col min="8975" max="8975" width="5.6640625" style="2" customWidth="1"/>
    <col min="8976" max="8976" width="3.6640625" style="2" customWidth="1"/>
    <col min="8977" max="8977" width="11.6640625" style="2" customWidth="1"/>
    <col min="8978" max="8978" width="3.6640625" style="2" customWidth="1"/>
    <col min="8979" max="8979" width="6.6640625" style="2" customWidth="1"/>
    <col min="8980" max="8980" width="3.6640625" style="2" customWidth="1"/>
    <col min="8981" max="8981" width="14" style="2" customWidth="1"/>
    <col min="8982" max="8982" width="2.88671875" style="2" customWidth="1"/>
    <col min="8983" max="8983" width="5.6640625" style="2" customWidth="1"/>
    <col min="8984" max="8984" width="3.6640625" style="2" customWidth="1"/>
    <col min="8985" max="8985" width="14.6640625" style="2" customWidth="1"/>
    <col min="8986" max="8986" width="5.6640625" style="2" customWidth="1"/>
    <col min="8987" max="8987" width="3.6640625" style="2" customWidth="1"/>
    <col min="8988" max="8988" width="14.6640625" style="2" customWidth="1"/>
    <col min="8989" max="8989" width="5.6640625" style="2" customWidth="1"/>
    <col min="8990" max="8990" width="3.6640625" style="2" customWidth="1"/>
    <col min="8991" max="8991" width="14.6640625" style="2" customWidth="1"/>
    <col min="8992" max="8992" width="5.6640625" style="2" customWidth="1"/>
    <col min="8993" max="8993" width="3.6640625" style="2" customWidth="1"/>
    <col min="8994" max="8994" width="14.6640625" style="2" customWidth="1"/>
    <col min="8995" max="8995" width="5.6640625" style="2" customWidth="1"/>
    <col min="8996" max="8996" width="3.6640625" style="2" customWidth="1"/>
    <col min="8997" max="9216" width="10.6640625" style="2"/>
    <col min="9217" max="9217" width="16.6640625" style="2" customWidth="1"/>
    <col min="9218" max="9218" width="0" style="2" hidden="1" customWidth="1"/>
    <col min="9219" max="9219" width="14.6640625" style="2" customWidth="1"/>
    <col min="9220" max="9220" width="5.6640625" style="2" customWidth="1"/>
    <col min="9221" max="9221" width="3.6640625" style="2" customWidth="1"/>
    <col min="9222" max="9222" width="14.6640625" style="2" customWidth="1"/>
    <col min="9223" max="9223" width="5.6640625" style="2" customWidth="1"/>
    <col min="9224" max="9224" width="3.6640625" style="2" customWidth="1"/>
    <col min="9225" max="9225" width="13.88671875" style="2" customWidth="1"/>
    <col min="9226" max="9226" width="2.109375" style="2" customWidth="1"/>
    <col min="9227" max="9227" width="6.33203125" style="2" customWidth="1"/>
    <col min="9228" max="9228" width="3.6640625" style="2" customWidth="1"/>
    <col min="9229" max="9229" width="11.6640625" style="2" customWidth="1"/>
    <col min="9230" max="9230" width="3.6640625" style="2" customWidth="1"/>
    <col min="9231" max="9231" width="5.6640625" style="2" customWidth="1"/>
    <col min="9232" max="9232" width="3.6640625" style="2" customWidth="1"/>
    <col min="9233" max="9233" width="11.6640625" style="2" customWidth="1"/>
    <col min="9234" max="9234" width="3.6640625" style="2" customWidth="1"/>
    <col min="9235" max="9235" width="6.6640625" style="2" customWidth="1"/>
    <col min="9236" max="9236" width="3.6640625" style="2" customWidth="1"/>
    <col min="9237" max="9237" width="14" style="2" customWidth="1"/>
    <col min="9238" max="9238" width="2.88671875" style="2" customWidth="1"/>
    <col min="9239" max="9239" width="5.6640625" style="2" customWidth="1"/>
    <col min="9240" max="9240" width="3.6640625" style="2" customWidth="1"/>
    <col min="9241" max="9241" width="14.6640625" style="2" customWidth="1"/>
    <col min="9242" max="9242" width="5.6640625" style="2" customWidth="1"/>
    <col min="9243" max="9243" width="3.6640625" style="2" customWidth="1"/>
    <col min="9244" max="9244" width="14.6640625" style="2" customWidth="1"/>
    <col min="9245" max="9245" width="5.6640625" style="2" customWidth="1"/>
    <col min="9246" max="9246" width="3.6640625" style="2" customWidth="1"/>
    <col min="9247" max="9247" width="14.6640625" style="2" customWidth="1"/>
    <col min="9248" max="9248" width="5.6640625" style="2" customWidth="1"/>
    <col min="9249" max="9249" width="3.6640625" style="2" customWidth="1"/>
    <col min="9250" max="9250" width="14.6640625" style="2" customWidth="1"/>
    <col min="9251" max="9251" width="5.6640625" style="2" customWidth="1"/>
    <col min="9252" max="9252" width="3.6640625" style="2" customWidth="1"/>
    <col min="9253" max="9472" width="10.6640625" style="2"/>
    <col min="9473" max="9473" width="16.6640625" style="2" customWidth="1"/>
    <col min="9474" max="9474" width="0" style="2" hidden="1" customWidth="1"/>
    <col min="9475" max="9475" width="14.6640625" style="2" customWidth="1"/>
    <col min="9476" max="9476" width="5.6640625" style="2" customWidth="1"/>
    <col min="9477" max="9477" width="3.6640625" style="2" customWidth="1"/>
    <col min="9478" max="9478" width="14.6640625" style="2" customWidth="1"/>
    <col min="9479" max="9479" width="5.6640625" style="2" customWidth="1"/>
    <col min="9480" max="9480" width="3.6640625" style="2" customWidth="1"/>
    <col min="9481" max="9481" width="13.88671875" style="2" customWidth="1"/>
    <col min="9482" max="9482" width="2.109375" style="2" customWidth="1"/>
    <col min="9483" max="9483" width="6.33203125" style="2" customWidth="1"/>
    <col min="9484" max="9484" width="3.6640625" style="2" customWidth="1"/>
    <col min="9485" max="9485" width="11.6640625" style="2" customWidth="1"/>
    <col min="9486" max="9486" width="3.6640625" style="2" customWidth="1"/>
    <col min="9487" max="9487" width="5.6640625" style="2" customWidth="1"/>
    <col min="9488" max="9488" width="3.6640625" style="2" customWidth="1"/>
    <col min="9489" max="9489" width="11.6640625" style="2" customWidth="1"/>
    <col min="9490" max="9490" width="3.6640625" style="2" customWidth="1"/>
    <col min="9491" max="9491" width="6.6640625" style="2" customWidth="1"/>
    <col min="9492" max="9492" width="3.6640625" style="2" customWidth="1"/>
    <col min="9493" max="9493" width="14" style="2" customWidth="1"/>
    <col min="9494" max="9494" width="2.88671875" style="2" customWidth="1"/>
    <col min="9495" max="9495" width="5.6640625" style="2" customWidth="1"/>
    <col min="9496" max="9496" width="3.6640625" style="2" customWidth="1"/>
    <col min="9497" max="9497" width="14.6640625" style="2" customWidth="1"/>
    <col min="9498" max="9498" width="5.6640625" style="2" customWidth="1"/>
    <col min="9499" max="9499" width="3.6640625" style="2" customWidth="1"/>
    <col min="9500" max="9500" width="14.6640625" style="2" customWidth="1"/>
    <col min="9501" max="9501" width="5.6640625" style="2" customWidth="1"/>
    <col min="9502" max="9502" width="3.6640625" style="2" customWidth="1"/>
    <col min="9503" max="9503" width="14.6640625" style="2" customWidth="1"/>
    <col min="9504" max="9504" width="5.6640625" style="2" customWidth="1"/>
    <col min="9505" max="9505" width="3.6640625" style="2" customWidth="1"/>
    <col min="9506" max="9506" width="14.6640625" style="2" customWidth="1"/>
    <col min="9507" max="9507" width="5.6640625" style="2" customWidth="1"/>
    <col min="9508" max="9508" width="3.6640625" style="2" customWidth="1"/>
    <col min="9509" max="9728" width="10.6640625" style="2"/>
    <col min="9729" max="9729" width="16.6640625" style="2" customWidth="1"/>
    <col min="9730" max="9730" width="0" style="2" hidden="1" customWidth="1"/>
    <col min="9731" max="9731" width="14.6640625" style="2" customWidth="1"/>
    <col min="9732" max="9732" width="5.6640625" style="2" customWidth="1"/>
    <col min="9733" max="9733" width="3.6640625" style="2" customWidth="1"/>
    <col min="9734" max="9734" width="14.6640625" style="2" customWidth="1"/>
    <col min="9735" max="9735" width="5.6640625" style="2" customWidth="1"/>
    <col min="9736" max="9736" width="3.6640625" style="2" customWidth="1"/>
    <col min="9737" max="9737" width="13.88671875" style="2" customWidth="1"/>
    <col min="9738" max="9738" width="2.109375" style="2" customWidth="1"/>
    <col min="9739" max="9739" width="6.33203125" style="2" customWidth="1"/>
    <col min="9740" max="9740" width="3.6640625" style="2" customWidth="1"/>
    <col min="9741" max="9741" width="11.6640625" style="2" customWidth="1"/>
    <col min="9742" max="9742" width="3.6640625" style="2" customWidth="1"/>
    <col min="9743" max="9743" width="5.6640625" style="2" customWidth="1"/>
    <col min="9744" max="9744" width="3.6640625" style="2" customWidth="1"/>
    <col min="9745" max="9745" width="11.6640625" style="2" customWidth="1"/>
    <col min="9746" max="9746" width="3.6640625" style="2" customWidth="1"/>
    <col min="9747" max="9747" width="6.6640625" style="2" customWidth="1"/>
    <col min="9748" max="9748" width="3.6640625" style="2" customWidth="1"/>
    <col min="9749" max="9749" width="14" style="2" customWidth="1"/>
    <col min="9750" max="9750" width="2.88671875" style="2" customWidth="1"/>
    <col min="9751" max="9751" width="5.6640625" style="2" customWidth="1"/>
    <col min="9752" max="9752" width="3.6640625" style="2" customWidth="1"/>
    <col min="9753" max="9753" width="14.6640625" style="2" customWidth="1"/>
    <col min="9754" max="9754" width="5.6640625" style="2" customWidth="1"/>
    <col min="9755" max="9755" width="3.6640625" style="2" customWidth="1"/>
    <col min="9756" max="9756" width="14.6640625" style="2" customWidth="1"/>
    <col min="9757" max="9757" width="5.6640625" style="2" customWidth="1"/>
    <col min="9758" max="9758" width="3.6640625" style="2" customWidth="1"/>
    <col min="9759" max="9759" width="14.6640625" style="2" customWidth="1"/>
    <col min="9760" max="9760" width="5.6640625" style="2" customWidth="1"/>
    <col min="9761" max="9761" width="3.6640625" style="2" customWidth="1"/>
    <col min="9762" max="9762" width="14.6640625" style="2" customWidth="1"/>
    <col min="9763" max="9763" width="5.6640625" style="2" customWidth="1"/>
    <col min="9764" max="9764" width="3.6640625" style="2" customWidth="1"/>
    <col min="9765" max="9984" width="10.6640625" style="2"/>
    <col min="9985" max="9985" width="16.6640625" style="2" customWidth="1"/>
    <col min="9986" max="9986" width="0" style="2" hidden="1" customWidth="1"/>
    <col min="9987" max="9987" width="14.6640625" style="2" customWidth="1"/>
    <col min="9988" max="9988" width="5.6640625" style="2" customWidth="1"/>
    <col min="9989" max="9989" width="3.6640625" style="2" customWidth="1"/>
    <col min="9990" max="9990" width="14.6640625" style="2" customWidth="1"/>
    <col min="9991" max="9991" width="5.6640625" style="2" customWidth="1"/>
    <col min="9992" max="9992" width="3.6640625" style="2" customWidth="1"/>
    <col min="9993" max="9993" width="13.88671875" style="2" customWidth="1"/>
    <col min="9994" max="9994" width="2.109375" style="2" customWidth="1"/>
    <col min="9995" max="9995" width="6.33203125" style="2" customWidth="1"/>
    <col min="9996" max="9996" width="3.6640625" style="2" customWidth="1"/>
    <col min="9997" max="9997" width="11.6640625" style="2" customWidth="1"/>
    <col min="9998" max="9998" width="3.6640625" style="2" customWidth="1"/>
    <col min="9999" max="9999" width="5.6640625" style="2" customWidth="1"/>
    <col min="10000" max="10000" width="3.6640625" style="2" customWidth="1"/>
    <col min="10001" max="10001" width="11.6640625" style="2" customWidth="1"/>
    <col min="10002" max="10002" width="3.6640625" style="2" customWidth="1"/>
    <col min="10003" max="10003" width="6.6640625" style="2" customWidth="1"/>
    <col min="10004" max="10004" width="3.6640625" style="2" customWidth="1"/>
    <col min="10005" max="10005" width="14" style="2" customWidth="1"/>
    <col min="10006" max="10006" width="2.88671875" style="2" customWidth="1"/>
    <col min="10007" max="10007" width="5.6640625" style="2" customWidth="1"/>
    <col min="10008" max="10008" width="3.6640625" style="2" customWidth="1"/>
    <col min="10009" max="10009" width="14.6640625" style="2" customWidth="1"/>
    <col min="10010" max="10010" width="5.6640625" style="2" customWidth="1"/>
    <col min="10011" max="10011" width="3.6640625" style="2" customWidth="1"/>
    <col min="10012" max="10012" width="14.6640625" style="2" customWidth="1"/>
    <col min="10013" max="10013" width="5.6640625" style="2" customWidth="1"/>
    <col min="10014" max="10014" width="3.6640625" style="2" customWidth="1"/>
    <col min="10015" max="10015" width="14.6640625" style="2" customWidth="1"/>
    <col min="10016" max="10016" width="5.6640625" style="2" customWidth="1"/>
    <col min="10017" max="10017" width="3.6640625" style="2" customWidth="1"/>
    <col min="10018" max="10018" width="14.6640625" style="2" customWidth="1"/>
    <col min="10019" max="10019" width="5.6640625" style="2" customWidth="1"/>
    <col min="10020" max="10020" width="3.6640625" style="2" customWidth="1"/>
    <col min="10021" max="10240" width="10.6640625" style="2"/>
    <col min="10241" max="10241" width="16.6640625" style="2" customWidth="1"/>
    <col min="10242" max="10242" width="0" style="2" hidden="1" customWidth="1"/>
    <col min="10243" max="10243" width="14.6640625" style="2" customWidth="1"/>
    <col min="10244" max="10244" width="5.6640625" style="2" customWidth="1"/>
    <col min="10245" max="10245" width="3.6640625" style="2" customWidth="1"/>
    <col min="10246" max="10246" width="14.6640625" style="2" customWidth="1"/>
    <col min="10247" max="10247" width="5.6640625" style="2" customWidth="1"/>
    <col min="10248" max="10248" width="3.6640625" style="2" customWidth="1"/>
    <col min="10249" max="10249" width="13.88671875" style="2" customWidth="1"/>
    <col min="10250" max="10250" width="2.109375" style="2" customWidth="1"/>
    <col min="10251" max="10251" width="6.33203125" style="2" customWidth="1"/>
    <col min="10252" max="10252" width="3.6640625" style="2" customWidth="1"/>
    <col min="10253" max="10253" width="11.6640625" style="2" customWidth="1"/>
    <col min="10254" max="10254" width="3.6640625" style="2" customWidth="1"/>
    <col min="10255" max="10255" width="5.6640625" style="2" customWidth="1"/>
    <col min="10256" max="10256" width="3.6640625" style="2" customWidth="1"/>
    <col min="10257" max="10257" width="11.6640625" style="2" customWidth="1"/>
    <col min="10258" max="10258" width="3.6640625" style="2" customWidth="1"/>
    <col min="10259" max="10259" width="6.6640625" style="2" customWidth="1"/>
    <col min="10260" max="10260" width="3.6640625" style="2" customWidth="1"/>
    <col min="10261" max="10261" width="14" style="2" customWidth="1"/>
    <col min="10262" max="10262" width="2.88671875" style="2" customWidth="1"/>
    <col min="10263" max="10263" width="5.6640625" style="2" customWidth="1"/>
    <col min="10264" max="10264" width="3.6640625" style="2" customWidth="1"/>
    <col min="10265" max="10265" width="14.6640625" style="2" customWidth="1"/>
    <col min="10266" max="10266" width="5.6640625" style="2" customWidth="1"/>
    <col min="10267" max="10267" width="3.6640625" style="2" customWidth="1"/>
    <col min="10268" max="10268" width="14.6640625" style="2" customWidth="1"/>
    <col min="10269" max="10269" width="5.6640625" style="2" customWidth="1"/>
    <col min="10270" max="10270" width="3.6640625" style="2" customWidth="1"/>
    <col min="10271" max="10271" width="14.6640625" style="2" customWidth="1"/>
    <col min="10272" max="10272" width="5.6640625" style="2" customWidth="1"/>
    <col min="10273" max="10273" width="3.6640625" style="2" customWidth="1"/>
    <col min="10274" max="10274" width="14.6640625" style="2" customWidth="1"/>
    <col min="10275" max="10275" width="5.6640625" style="2" customWidth="1"/>
    <col min="10276" max="10276" width="3.6640625" style="2" customWidth="1"/>
    <col min="10277" max="10496" width="10.6640625" style="2"/>
    <col min="10497" max="10497" width="16.6640625" style="2" customWidth="1"/>
    <col min="10498" max="10498" width="0" style="2" hidden="1" customWidth="1"/>
    <col min="10499" max="10499" width="14.6640625" style="2" customWidth="1"/>
    <col min="10500" max="10500" width="5.6640625" style="2" customWidth="1"/>
    <col min="10501" max="10501" width="3.6640625" style="2" customWidth="1"/>
    <col min="10502" max="10502" width="14.6640625" style="2" customWidth="1"/>
    <col min="10503" max="10503" width="5.6640625" style="2" customWidth="1"/>
    <col min="10504" max="10504" width="3.6640625" style="2" customWidth="1"/>
    <col min="10505" max="10505" width="13.88671875" style="2" customWidth="1"/>
    <col min="10506" max="10506" width="2.109375" style="2" customWidth="1"/>
    <col min="10507" max="10507" width="6.33203125" style="2" customWidth="1"/>
    <col min="10508" max="10508" width="3.6640625" style="2" customWidth="1"/>
    <col min="10509" max="10509" width="11.6640625" style="2" customWidth="1"/>
    <col min="10510" max="10510" width="3.6640625" style="2" customWidth="1"/>
    <col min="10511" max="10511" width="5.6640625" style="2" customWidth="1"/>
    <col min="10512" max="10512" width="3.6640625" style="2" customWidth="1"/>
    <col min="10513" max="10513" width="11.6640625" style="2" customWidth="1"/>
    <col min="10514" max="10514" width="3.6640625" style="2" customWidth="1"/>
    <col min="10515" max="10515" width="6.6640625" style="2" customWidth="1"/>
    <col min="10516" max="10516" width="3.6640625" style="2" customWidth="1"/>
    <col min="10517" max="10517" width="14" style="2" customWidth="1"/>
    <col min="10518" max="10518" width="2.88671875" style="2" customWidth="1"/>
    <col min="10519" max="10519" width="5.6640625" style="2" customWidth="1"/>
    <col min="10520" max="10520" width="3.6640625" style="2" customWidth="1"/>
    <col min="10521" max="10521" width="14.6640625" style="2" customWidth="1"/>
    <col min="10522" max="10522" width="5.6640625" style="2" customWidth="1"/>
    <col min="10523" max="10523" width="3.6640625" style="2" customWidth="1"/>
    <col min="10524" max="10524" width="14.6640625" style="2" customWidth="1"/>
    <col min="10525" max="10525" width="5.6640625" style="2" customWidth="1"/>
    <col min="10526" max="10526" width="3.6640625" style="2" customWidth="1"/>
    <col min="10527" max="10527" width="14.6640625" style="2" customWidth="1"/>
    <col min="10528" max="10528" width="5.6640625" style="2" customWidth="1"/>
    <col min="10529" max="10529" width="3.6640625" style="2" customWidth="1"/>
    <col min="10530" max="10530" width="14.6640625" style="2" customWidth="1"/>
    <col min="10531" max="10531" width="5.6640625" style="2" customWidth="1"/>
    <col min="10532" max="10532" width="3.6640625" style="2" customWidth="1"/>
    <col min="10533" max="10752" width="10.6640625" style="2"/>
    <col min="10753" max="10753" width="16.6640625" style="2" customWidth="1"/>
    <col min="10754" max="10754" width="0" style="2" hidden="1" customWidth="1"/>
    <col min="10755" max="10755" width="14.6640625" style="2" customWidth="1"/>
    <col min="10756" max="10756" width="5.6640625" style="2" customWidth="1"/>
    <col min="10757" max="10757" width="3.6640625" style="2" customWidth="1"/>
    <col min="10758" max="10758" width="14.6640625" style="2" customWidth="1"/>
    <col min="10759" max="10759" width="5.6640625" style="2" customWidth="1"/>
    <col min="10760" max="10760" width="3.6640625" style="2" customWidth="1"/>
    <col min="10761" max="10761" width="13.88671875" style="2" customWidth="1"/>
    <col min="10762" max="10762" width="2.109375" style="2" customWidth="1"/>
    <col min="10763" max="10763" width="6.33203125" style="2" customWidth="1"/>
    <col min="10764" max="10764" width="3.6640625" style="2" customWidth="1"/>
    <col min="10765" max="10765" width="11.6640625" style="2" customWidth="1"/>
    <col min="10766" max="10766" width="3.6640625" style="2" customWidth="1"/>
    <col min="10767" max="10767" width="5.6640625" style="2" customWidth="1"/>
    <col min="10768" max="10768" width="3.6640625" style="2" customWidth="1"/>
    <col min="10769" max="10769" width="11.6640625" style="2" customWidth="1"/>
    <col min="10770" max="10770" width="3.6640625" style="2" customWidth="1"/>
    <col min="10771" max="10771" width="6.6640625" style="2" customWidth="1"/>
    <col min="10772" max="10772" width="3.6640625" style="2" customWidth="1"/>
    <col min="10773" max="10773" width="14" style="2" customWidth="1"/>
    <col min="10774" max="10774" width="2.88671875" style="2" customWidth="1"/>
    <col min="10775" max="10775" width="5.6640625" style="2" customWidth="1"/>
    <col min="10776" max="10776" width="3.6640625" style="2" customWidth="1"/>
    <col min="10777" max="10777" width="14.6640625" style="2" customWidth="1"/>
    <col min="10778" max="10778" width="5.6640625" style="2" customWidth="1"/>
    <col min="10779" max="10779" width="3.6640625" style="2" customWidth="1"/>
    <col min="10780" max="10780" width="14.6640625" style="2" customWidth="1"/>
    <col min="10781" max="10781" width="5.6640625" style="2" customWidth="1"/>
    <col min="10782" max="10782" width="3.6640625" style="2" customWidth="1"/>
    <col min="10783" max="10783" width="14.6640625" style="2" customWidth="1"/>
    <col min="10784" max="10784" width="5.6640625" style="2" customWidth="1"/>
    <col min="10785" max="10785" width="3.6640625" style="2" customWidth="1"/>
    <col min="10786" max="10786" width="14.6640625" style="2" customWidth="1"/>
    <col min="10787" max="10787" width="5.6640625" style="2" customWidth="1"/>
    <col min="10788" max="10788" width="3.6640625" style="2" customWidth="1"/>
    <col min="10789" max="11008" width="10.6640625" style="2"/>
    <col min="11009" max="11009" width="16.6640625" style="2" customWidth="1"/>
    <col min="11010" max="11010" width="0" style="2" hidden="1" customWidth="1"/>
    <col min="11011" max="11011" width="14.6640625" style="2" customWidth="1"/>
    <col min="11012" max="11012" width="5.6640625" style="2" customWidth="1"/>
    <col min="11013" max="11013" width="3.6640625" style="2" customWidth="1"/>
    <col min="11014" max="11014" width="14.6640625" style="2" customWidth="1"/>
    <col min="11015" max="11015" width="5.6640625" style="2" customWidth="1"/>
    <col min="11016" max="11016" width="3.6640625" style="2" customWidth="1"/>
    <col min="11017" max="11017" width="13.88671875" style="2" customWidth="1"/>
    <col min="11018" max="11018" width="2.109375" style="2" customWidth="1"/>
    <col min="11019" max="11019" width="6.33203125" style="2" customWidth="1"/>
    <col min="11020" max="11020" width="3.6640625" style="2" customWidth="1"/>
    <col min="11021" max="11021" width="11.6640625" style="2" customWidth="1"/>
    <col min="11022" max="11022" width="3.6640625" style="2" customWidth="1"/>
    <col min="11023" max="11023" width="5.6640625" style="2" customWidth="1"/>
    <col min="11024" max="11024" width="3.6640625" style="2" customWidth="1"/>
    <col min="11025" max="11025" width="11.6640625" style="2" customWidth="1"/>
    <col min="11026" max="11026" width="3.6640625" style="2" customWidth="1"/>
    <col min="11027" max="11027" width="6.6640625" style="2" customWidth="1"/>
    <col min="11028" max="11028" width="3.6640625" style="2" customWidth="1"/>
    <col min="11029" max="11029" width="14" style="2" customWidth="1"/>
    <col min="11030" max="11030" width="2.88671875" style="2" customWidth="1"/>
    <col min="11031" max="11031" width="5.6640625" style="2" customWidth="1"/>
    <col min="11032" max="11032" width="3.6640625" style="2" customWidth="1"/>
    <col min="11033" max="11033" width="14.6640625" style="2" customWidth="1"/>
    <col min="11034" max="11034" width="5.6640625" style="2" customWidth="1"/>
    <col min="11035" max="11035" width="3.6640625" style="2" customWidth="1"/>
    <col min="11036" max="11036" width="14.6640625" style="2" customWidth="1"/>
    <col min="11037" max="11037" width="5.6640625" style="2" customWidth="1"/>
    <col min="11038" max="11038" width="3.6640625" style="2" customWidth="1"/>
    <col min="11039" max="11039" width="14.6640625" style="2" customWidth="1"/>
    <col min="11040" max="11040" width="5.6640625" style="2" customWidth="1"/>
    <col min="11041" max="11041" width="3.6640625" style="2" customWidth="1"/>
    <col min="11042" max="11042" width="14.6640625" style="2" customWidth="1"/>
    <col min="11043" max="11043" width="5.6640625" style="2" customWidth="1"/>
    <col min="11044" max="11044" width="3.6640625" style="2" customWidth="1"/>
    <col min="11045" max="11264" width="10.6640625" style="2"/>
    <col min="11265" max="11265" width="16.6640625" style="2" customWidth="1"/>
    <col min="11266" max="11266" width="0" style="2" hidden="1" customWidth="1"/>
    <col min="11267" max="11267" width="14.6640625" style="2" customWidth="1"/>
    <col min="11268" max="11268" width="5.6640625" style="2" customWidth="1"/>
    <col min="11269" max="11269" width="3.6640625" style="2" customWidth="1"/>
    <col min="11270" max="11270" width="14.6640625" style="2" customWidth="1"/>
    <col min="11271" max="11271" width="5.6640625" style="2" customWidth="1"/>
    <col min="11272" max="11272" width="3.6640625" style="2" customWidth="1"/>
    <col min="11273" max="11273" width="13.88671875" style="2" customWidth="1"/>
    <col min="11274" max="11274" width="2.109375" style="2" customWidth="1"/>
    <col min="11275" max="11275" width="6.33203125" style="2" customWidth="1"/>
    <col min="11276" max="11276" width="3.6640625" style="2" customWidth="1"/>
    <col min="11277" max="11277" width="11.6640625" style="2" customWidth="1"/>
    <col min="11278" max="11278" width="3.6640625" style="2" customWidth="1"/>
    <col min="11279" max="11279" width="5.6640625" style="2" customWidth="1"/>
    <col min="11280" max="11280" width="3.6640625" style="2" customWidth="1"/>
    <col min="11281" max="11281" width="11.6640625" style="2" customWidth="1"/>
    <col min="11282" max="11282" width="3.6640625" style="2" customWidth="1"/>
    <col min="11283" max="11283" width="6.6640625" style="2" customWidth="1"/>
    <col min="11284" max="11284" width="3.6640625" style="2" customWidth="1"/>
    <col min="11285" max="11285" width="14" style="2" customWidth="1"/>
    <col min="11286" max="11286" width="2.88671875" style="2" customWidth="1"/>
    <col min="11287" max="11287" width="5.6640625" style="2" customWidth="1"/>
    <col min="11288" max="11288" width="3.6640625" style="2" customWidth="1"/>
    <col min="11289" max="11289" width="14.6640625" style="2" customWidth="1"/>
    <col min="11290" max="11290" width="5.6640625" style="2" customWidth="1"/>
    <col min="11291" max="11291" width="3.6640625" style="2" customWidth="1"/>
    <col min="11292" max="11292" width="14.6640625" style="2" customWidth="1"/>
    <col min="11293" max="11293" width="5.6640625" style="2" customWidth="1"/>
    <col min="11294" max="11294" width="3.6640625" style="2" customWidth="1"/>
    <col min="11295" max="11295" width="14.6640625" style="2" customWidth="1"/>
    <col min="11296" max="11296" width="5.6640625" style="2" customWidth="1"/>
    <col min="11297" max="11297" width="3.6640625" style="2" customWidth="1"/>
    <col min="11298" max="11298" width="14.6640625" style="2" customWidth="1"/>
    <col min="11299" max="11299" width="5.6640625" style="2" customWidth="1"/>
    <col min="11300" max="11300" width="3.6640625" style="2" customWidth="1"/>
    <col min="11301" max="11520" width="10.6640625" style="2"/>
    <col min="11521" max="11521" width="16.6640625" style="2" customWidth="1"/>
    <col min="11522" max="11522" width="0" style="2" hidden="1" customWidth="1"/>
    <col min="11523" max="11523" width="14.6640625" style="2" customWidth="1"/>
    <col min="11524" max="11524" width="5.6640625" style="2" customWidth="1"/>
    <col min="11525" max="11525" width="3.6640625" style="2" customWidth="1"/>
    <col min="11526" max="11526" width="14.6640625" style="2" customWidth="1"/>
    <col min="11527" max="11527" width="5.6640625" style="2" customWidth="1"/>
    <col min="11528" max="11528" width="3.6640625" style="2" customWidth="1"/>
    <col min="11529" max="11529" width="13.88671875" style="2" customWidth="1"/>
    <col min="11530" max="11530" width="2.109375" style="2" customWidth="1"/>
    <col min="11531" max="11531" width="6.33203125" style="2" customWidth="1"/>
    <col min="11532" max="11532" width="3.6640625" style="2" customWidth="1"/>
    <col min="11533" max="11533" width="11.6640625" style="2" customWidth="1"/>
    <col min="11534" max="11534" width="3.6640625" style="2" customWidth="1"/>
    <col min="11535" max="11535" width="5.6640625" style="2" customWidth="1"/>
    <col min="11536" max="11536" width="3.6640625" style="2" customWidth="1"/>
    <col min="11537" max="11537" width="11.6640625" style="2" customWidth="1"/>
    <col min="11538" max="11538" width="3.6640625" style="2" customWidth="1"/>
    <col min="11539" max="11539" width="6.6640625" style="2" customWidth="1"/>
    <col min="11540" max="11540" width="3.6640625" style="2" customWidth="1"/>
    <col min="11541" max="11541" width="14" style="2" customWidth="1"/>
    <col min="11542" max="11542" width="2.88671875" style="2" customWidth="1"/>
    <col min="11543" max="11543" width="5.6640625" style="2" customWidth="1"/>
    <col min="11544" max="11544" width="3.6640625" style="2" customWidth="1"/>
    <col min="11545" max="11545" width="14.6640625" style="2" customWidth="1"/>
    <col min="11546" max="11546" width="5.6640625" style="2" customWidth="1"/>
    <col min="11547" max="11547" width="3.6640625" style="2" customWidth="1"/>
    <col min="11548" max="11548" width="14.6640625" style="2" customWidth="1"/>
    <col min="11549" max="11549" width="5.6640625" style="2" customWidth="1"/>
    <col min="11550" max="11550" width="3.6640625" style="2" customWidth="1"/>
    <col min="11551" max="11551" width="14.6640625" style="2" customWidth="1"/>
    <col min="11552" max="11552" width="5.6640625" style="2" customWidth="1"/>
    <col min="11553" max="11553" width="3.6640625" style="2" customWidth="1"/>
    <col min="11554" max="11554" width="14.6640625" style="2" customWidth="1"/>
    <col min="11555" max="11555" width="5.6640625" style="2" customWidth="1"/>
    <col min="11556" max="11556" width="3.6640625" style="2" customWidth="1"/>
    <col min="11557" max="11776" width="10.6640625" style="2"/>
    <col min="11777" max="11777" width="16.6640625" style="2" customWidth="1"/>
    <col min="11778" max="11778" width="0" style="2" hidden="1" customWidth="1"/>
    <col min="11779" max="11779" width="14.6640625" style="2" customWidth="1"/>
    <col min="11780" max="11780" width="5.6640625" style="2" customWidth="1"/>
    <col min="11781" max="11781" width="3.6640625" style="2" customWidth="1"/>
    <col min="11782" max="11782" width="14.6640625" style="2" customWidth="1"/>
    <col min="11783" max="11783" width="5.6640625" style="2" customWidth="1"/>
    <col min="11784" max="11784" width="3.6640625" style="2" customWidth="1"/>
    <col min="11785" max="11785" width="13.88671875" style="2" customWidth="1"/>
    <col min="11786" max="11786" width="2.109375" style="2" customWidth="1"/>
    <col min="11787" max="11787" width="6.33203125" style="2" customWidth="1"/>
    <col min="11788" max="11788" width="3.6640625" style="2" customWidth="1"/>
    <col min="11789" max="11789" width="11.6640625" style="2" customWidth="1"/>
    <col min="11790" max="11790" width="3.6640625" style="2" customWidth="1"/>
    <col min="11791" max="11791" width="5.6640625" style="2" customWidth="1"/>
    <col min="11792" max="11792" width="3.6640625" style="2" customWidth="1"/>
    <col min="11793" max="11793" width="11.6640625" style="2" customWidth="1"/>
    <col min="11794" max="11794" width="3.6640625" style="2" customWidth="1"/>
    <col min="11795" max="11795" width="6.6640625" style="2" customWidth="1"/>
    <col min="11796" max="11796" width="3.6640625" style="2" customWidth="1"/>
    <col min="11797" max="11797" width="14" style="2" customWidth="1"/>
    <col min="11798" max="11798" width="2.88671875" style="2" customWidth="1"/>
    <col min="11799" max="11799" width="5.6640625" style="2" customWidth="1"/>
    <col min="11800" max="11800" width="3.6640625" style="2" customWidth="1"/>
    <col min="11801" max="11801" width="14.6640625" style="2" customWidth="1"/>
    <col min="11802" max="11802" width="5.6640625" style="2" customWidth="1"/>
    <col min="11803" max="11803" width="3.6640625" style="2" customWidth="1"/>
    <col min="11804" max="11804" width="14.6640625" style="2" customWidth="1"/>
    <col min="11805" max="11805" width="5.6640625" style="2" customWidth="1"/>
    <col min="11806" max="11806" width="3.6640625" style="2" customWidth="1"/>
    <col min="11807" max="11807" width="14.6640625" style="2" customWidth="1"/>
    <col min="11808" max="11808" width="5.6640625" style="2" customWidth="1"/>
    <col min="11809" max="11809" width="3.6640625" style="2" customWidth="1"/>
    <col min="11810" max="11810" width="14.6640625" style="2" customWidth="1"/>
    <col min="11811" max="11811" width="5.6640625" style="2" customWidth="1"/>
    <col min="11812" max="11812" width="3.6640625" style="2" customWidth="1"/>
    <col min="11813" max="12032" width="10.6640625" style="2"/>
    <col min="12033" max="12033" width="16.6640625" style="2" customWidth="1"/>
    <col min="12034" max="12034" width="0" style="2" hidden="1" customWidth="1"/>
    <col min="12035" max="12035" width="14.6640625" style="2" customWidth="1"/>
    <col min="12036" max="12036" width="5.6640625" style="2" customWidth="1"/>
    <col min="12037" max="12037" width="3.6640625" style="2" customWidth="1"/>
    <col min="12038" max="12038" width="14.6640625" style="2" customWidth="1"/>
    <col min="12039" max="12039" width="5.6640625" style="2" customWidth="1"/>
    <col min="12040" max="12040" width="3.6640625" style="2" customWidth="1"/>
    <col min="12041" max="12041" width="13.88671875" style="2" customWidth="1"/>
    <col min="12042" max="12042" width="2.109375" style="2" customWidth="1"/>
    <col min="12043" max="12043" width="6.33203125" style="2" customWidth="1"/>
    <col min="12044" max="12044" width="3.6640625" style="2" customWidth="1"/>
    <col min="12045" max="12045" width="11.6640625" style="2" customWidth="1"/>
    <col min="12046" max="12046" width="3.6640625" style="2" customWidth="1"/>
    <col min="12047" max="12047" width="5.6640625" style="2" customWidth="1"/>
    <col min="12048" max="12048" width="3.6640625" style="2" customWidth="1"/>
    <col min="12049" max="12049" width="11.6640625" style="2" customWidth="1"/>
    <col min="12050" max="12050" width="3.6640625" style="2" customWidth="1"/>
    <col min="12051" max="12051" width="6.6640625" style="2" customWidth="1"/>
    <col min="12052" max="12052" width="3.6640625" style="2" customWidth="1"/>
    <col min="12053" max="12053" width="14" style="2" customWidth="1"/>
    <col min="12054" max="12054" width="2.88671875" style="2" customWidth="1"/>
    <col min="12055" max="12055" width="5.6640625" style="2" customWidth="1"/>
    <col min="12056" max="12056" width="3.6640625" style="2" customWidth="1"/>
    <col min="12057" max="12057" width="14.6640625" style="2" customWidth="1"/>
    <col min="12058" max="12058" width="5.6640625" style="2" customWidth="1"/>
    <col min="12059" max="12059" width="3.6640625" style="2" customWidth="1"/>
    <col min="12060" max="12060" width="14.6640625" style="2" customWidth="1"/>
    <col min="12061" max="12061" width="5.6640625" style="2" customWidth="1"/>
    <col min="12062" max="12062" width="3.6640625" style="2" customWidth="1"/>
    <col min="12063" max="12063" width="14.6640625" style="2" customWidth="1"/>
    <col min="12064" max="12064" width="5.6640625" style="2" customWidth="1"/>
    <col min="12065" max="12065" width="3.6640625" style="2" customWidth="1"/>
    <col min="12066" max="12066" width="14.6640625" style="2" customWidth="1"/>
    <col min="12067" max="12067" width="5.6640625" style="2" customWidth="1"/>
    <col min="12068" max="12068" width="3.6640625" style="2" customWidth="1"/>
    <col min="12069" max="12288" width="10.6640625" style="2"/>
    <col min="12289" max="12289" width="16.6640625" style="2" customWidth="1"/>
    <col min="12290" max="12290" width="0" style="2" hidden="1" customWidth="1"/>
    <col min="12291" max="12291" width="14.6640625" style="2" customWidth="1"/>
    <col min="12292" max="12292" width="5.6640625" style="2" customWidth="1"/>
    <col min="12293" max="12293" width="3.6640625" style="2" customWidth="1"/>
    <col min="12294" max="12294" width="14.6640625" style="2" customWidth="1"/>
    <col min="12295" max="12295" width="5.6640625" style="2" customWidth="1"/>
    <col min="12296" max="12296" width="3.6640625" style="2" customWidth="1"/>
    <col min="12297" max="12297" width="13.88671875" style="2" customWidth="1"/>
    <col min="12298" max="12298" width="2.109375" style="2" customWidth="1"/>
    <col min="12299" max="12299" width="6.33203125" style="2" customWidth="1"/>
    <col min="12300" max="12300" width="3.6640625" style="2" customWidth="1"/>
    <col min="12301" max="12301" width="11.6640625" style="2" customWidth="1"/>
    <col min="12302" max="12302" width="3.6640625" style="2" customWidth="1"/>
    <col min="12303" max="12303" width="5.6640625" style="2" customWidth="1"/>
    <col min="12304" max="12304" width="3.6640625" style="2" customWidth="1"/>
    <col min="12305" max="12305" width="11.6640625" style="2" customWidth="1"/>
    <col min="12306" max="12306" width="3.6640625" style="2" customWidth="1"/>
    <col min="12307" max="12307" width="6.6640625" style="2" customWidth="1"/>
    <col min="12308" max="12308" width="3.6640625" style="2" customWidth="1"/>
    <col min="12309" max="12309" width="14" style="2" customWidth="1"/>
    <col min="12310" max="12310" width="2.88671875" style="2" customWidth="1"/>
    <col min="12311" max="12311" width="5.6640625" style="2" customWidth="1"/>
    <col min="12312" max="12312" width="3.6640625" style="2" customWidth="1"/>
    <col min="12313" max="12313" width="14.6640625" style="2" customWidth="1"/>
    <col min="12314" max="12314" width="5.6640625" style="2" customWidth="1"/>
    <col min="12315" max="12315" width="3.6640625" style="2" customWidth="1"/>
    <col min="12316" max="12316" width="14.6640625" style="2" customWidth="1"/>
    <col min="12317" max="12317" width="5.6640625" style="2" customWidth="1"/>
    <col min="12318" max="12318" width="3.6640625" style="2" customWidth="1"/>
    <col min="12319" max="12319" width="14.6640625" style="2" customWidth="1"/>
    <col min="12320" max="12320" width="5.6640625" style="2" customWidth="1"/>
    <col min="12321" max="12321" width="3.6640625" style="2" customWidth="1"/>
    <col min="12322" max="12322" width="14.6640625" style="2" customWidth="1"/>
    <col min="12323" max="12323" width="5.6640625" style="2" customWidth="1"/>
    <col min="12324" max="12324" width="3.6640625" style="2" customWidth="1"/>
    <col min="12325" max="12544" width="10.6640625" style="2"/>
    <col min="12545" max="12545" width="16.6640625" style="2" customWidth="1"/>
    <col min="12546" max="12546" width="0" style="2" hidden="1" customWidth="1"/>
    <col min="12547" max="12547" width="14.6640625" style="2" customWidth="1"/>
    <col min="12548" max="12548" width="5.6640625" style="2" customWidth="1"/>
    <col min="12549" max="12549" width="3.6640625" style="2" customWidth="1"/>
    <col min="12550" max="12550" width="14.6640625" style="2" customWidth="1"/>
    <col min="12551" max="12551" width="5.6640625" style="2" customWidth="1"/>
    <col min="12552" max="12552" width="3.6640625" style="2" customWidth="1"/>
    <col min="12553" max="12553" width="13.88671875" style="2" customWidth="1"/>
    <col min="12554" max="12554" width="2.109375" style="2" customWidth="1"/>
    <col min="12555" max="12555" width="6.33203125" style="2" customWidth="1"/>
    <col min="12556" max="12556" width="3.6640625" style="2" customWidth="1"/>
    <col min="12557" max="12557" width="11.6640625" style="2" customWidth="1"/>
    <col min="12558" max="12558" width="3.6640625" style="2" customWidth="1"/>
    <col min="12559" max="12559" width="5.6640625" style="2" customWidth="1"/>
    <col min="12560" max="12560" width="3.6640625" style="2" customWidth="1"/>
    <col min="12561" max="12561" width="11.6640625" style="2" customWidth="1"/>
    <col min="12562" max="12562" width="3.6640625" style="2" customWidth="1"/>
    <col min="12563" max="12563" width="6.6640625" style="2" customWidth="1"/>
    <col min="12564" max="12564" width="3.6640625" style="2" customWidth="1"/>
    <col min="12565" max="12565" width="14" style="2" customWidth="1"/>
    <col min="12566" max="12566" width="2.88671875" style="2" customWidth="1"/>
    <col min="12567" max="12567" width="5.6640625" style="2" customWidth="1"/>
    <col min="12568" max="12568" width="3.6640625" style="2" customWidth="1"/>
    <col min="12569" max="12569" width="14.6640625" style="2" customWidth="1"/>
    <col min="12570" max="12570" width="5.6640625" style="2" customWidth="1"/>
    <col min="12571" max="12571" width="3.6640625" style="2" customWidth="1"/>
    <col min="12572" max="12572" width="14.6640625" style="2" customWidth="1"/>
    <col min="12573" max="12573" width="5.6640625" style="2" customWidth="1"/>
    <col min="12574" max="12574" width="3.6640625" style="2" customWidth="1"/>
    <col min="12575" max="12575" width="14.6640625" style="2" customWidth="1"/>
    <col min="12576" max="12576" width="5.6640625" style="2" customWidth="1"/>
    <col min="12577" max="12577" width="3.6640625" style="2" customWidth="1"/>
    <col min="12578" max="12578" width="14.6640625" style="2" customWidth="1"/>
    <col min="12579" max="12579" width="5.6640625" style="2" customWidth="1"/>
    <col min="12580" max="12580" width="3.6640625" style="2" customWidth="1"/>
    <col min="12581" max="12800" width="10.6640625" style="2"/>
    <col min="12801" max="12801" width="16.6640625" style="2" customWidth="1"/>
    <col min="12802" max="12802" width="0" style="2" hidden="1" customWidth="1"/>
    <col min="12803" max="12803" width="14.6640625" style="2" customWidth="1"/>
    <col min="12804" max="12804" width="5.6640625" style="2" customWidth="1"/>
    <col min="12805" max="12805" width="3.6640625" style="2" customWidth="1"/>
    <col min="12806" max="12806" width="14.6640625" style="2" customWidth="1"/>
    <col min="12807" max="12807" width="5.6640625" style="2" customWidth="1"/>
    <col min="12808" max="12808" width="3.6640625" style="2" customWidth="1"/>
    <col min="12809" max="12809" width="13.88671875" style="2" customWidth="1"/>
    <col min="12810" max="12810" width="2.109375" style="2" customWidth="1"/>
    <col min="12811" max="12811" width="6.33203125" style="2" customWidth="1"/>
    <col min="12812" max="12812" width="3.6640625" style="2" customWidth="1"/>
    <col min="12813" max="12813" width="11.6640625" style="2" customWidth="1"/>
    <col min="12814" max="12814" width="3.6640625" style="2" customWidth="1"/>
    <col min="12815" max="12815" width="5.6640625" style="2" customWidth="1"/>
    <col min="12816" max="12816" width="3.6640625" style="2" customWidth="1"/>
    <col min="12817" max="12817" width="11.6640625" style="2" customWidth="1"/>
    <col min="12818" max="12818" width="3.6640625" style="2" customWidth="1"/>
    <col min="12819" max="12819" width="6.6640625" style="2" customWidth="1"/>
    <col min="12820" max="12820" width="3.6640625" style="2" customWidth="1"/>
    <col min="12821" max="12821" width="14" style="2" customWidth="1"/>
    <col min="12822" max="12822" width="2.88671875" style="2" customWidth="1"/>
    <col min="12823" max="12823" width="5.6640625" style="2" customWidth="1"/>
    <col min="12824" max="12824" width="3.6640625" style="2" customWidth="1"/>
    <col min="12825" max="12825" width="14.6640625" style="2" customWidth="1"/>
    <col min="12826" max="12826" width="5.6640625" style="2" customWidth="1"/>
    <col min="12827" max="12827" width="3.6640625" style="2" customWidth="1"/>
    <col min="12828" max="12828" width="14.6640625" style="2" customWidth="1"/>
    <col min="12829" max="12829" width="5.6640625" style="2" customWidth="1"/>
    <col min="12830" max="12830" width="3.6640625" style="2" customWidth="1"/>
    <col min="12831" max="12831" width="14.6640625" style="2" customWidth="1"/>
    <col min="12832" max="12832" width="5.6640625" style="2" customWidth="1"/>
    <col min="12833" max="12833" width="3.6640625" style="2" customWidth="1"/>
    <col min="12834" max="12834" width="14.6640625" style="2" customWidth="1"/>
    <col min="12835" max="12835" width="5.6640625" style="2" customWidth="1"/>
    <col min="12836" max="12836" width="3.6640625" style="2" customWidth="1"/>
    <col min="12837" max="13056" width="10.6640625" style="2"/>
    <col min="13057" max="13057" width="16.6640625" style="2" customWidth="1"/>
    <col min="13058" max="13058" width="0" style="2" hidden="1" customWidth="1"/>
    <col min="13059" max="13059" width="14.6640625" style="2" customWidth="1"/>
    <col min="13060" max="13060" width="5.6640625" style="2" customWidth="1"/>
    <col min="13061" max="13061" width="3.6640625" style="2" customWidth="1"/>
    <col min="13062" max="13062" width="14.6640625" style="2" customWidth="1"/>
    <col min="13063" max="13063" width="5.6640625" style="2" customWidth="1"/>
    <col min="13064" max="13064" width="3.6640625" style="2" customWidth="1"/>
    <col min="13065" max="13065" width="13.88671875" style="2" customWidth="1"/>
    <col min="13066" max="13066" width="2.109375" style="2" customWidth="1"/>
    <col min="13067" max="13067" width="6.33203125" style="2" customWidth="1"/>
    <col min="13068" max="13068" width="3.6640625" style="2" customWidth="1"/>
    <col min="13069" max="13069" width="11.6640625" style="2" customWidth="1"/>
    <col min="13070" max="13070" width="3.6640625" style="2" customWidth="1"/>
    <col min="13071" max="13071" width="5.6640625" style="2" customWidth="1"/>
    <col min="13072" max="13072" width="3.6640625" style="2" customWidth="1"/>
    <col min="13073" max="13073" width="11.6640625" style="2" customWidth="1"/>
    <col min="13074" max="13074" width="3.6640625" style="2" customWidth="1"/>
    <col min="13075" max="13075" width="6.6640625" style="2" customWidth="1"/>
    <col min="13076" max="13076" width="3.6640625" style="2" customWidth="1"/>
    <col min="13077" max="13077" width="14" style="2" customWidth="1"/>
    <col min="13078" max="13078" width="2.88671875" style="2" customWidth="1"/>
    <col min="13079" max="13079" width="5.6640625" style="2" customWidth="1"/>
    <col min="13080" max="13080" width="3.6640625" style="2" customWidth="1"/>
    <col min="13081" max="13081" width="14.6640625" style="2" customWidth="1"/>
    <col min="13082" max="13082" width="5.6640625" style="2" customWidth="1"/>
    <col min="13083" max="13083" width="3.6640625" style="2" customWidth="1"/>
    <col min="13084" max="13084" width="14.6640625" style="2" customWidth="1"/>
    <col min="13085" max="13085" width="5.6640625" style="2" customWidth="1"/>
    <col min="13086" max="13086" width="3.6640625" style="2" customWidth="1"/>
    <col min="13087" max="13087" width="14.6640625" style="2" customWidth="1"/>
    <col min="13088" max="13088" width="5.6640625" style="2" customWidth="1"/>
    <col min="13089" max="13089" width="3.6640625" style="2" customWidth="1"/>
    <col min="13090" max="13090" width="14.6640625" style="2" customWidth="1"/>
    <col min="13091" max="13091" width="5.6640625" style="2" customWidth="1"/>
    <col min="13092" max="13092" width="3.6640625" style="2" customWidth="1"/>
    <col min="13093" max="13312" width="10.6640625" style="2"/>
    <col min="13313" max="13313" width="16.6640625" style="2" customWidth="1"/>
    <col min="13314" max="13314" width="0" style="2" hidden="1" customWidth="1"/>
    <col min="13315" max="13315" width="14.6640625" style="2" customWidth="1"/>
    <col min="13316" max="13316" width="5.6640625" style="2" customWidth="1"/>
    <col min="13317" max="13317" width="3.6640625" style="2" customWidth="1"/>
    <col min="13318" max="13318" width="14.6640625" style="2" customWidth="1"/>
    <col min="13319" max="13319" width="5.6640625" style="2" customWidth="1"/>
    <col min="13320" max="13320" width="3.6640625" style="2" customWidth="1"/>
    <col min="13321" max="13321" width="13.88671875" style="2" customWidth="1"/>
    <col min="13322" max="13322" width="2.109375" style="2" customWidth="1"/>
    <col min="13323" max="13323" width="6.33203125" style="2" customWidth="1"/>
    <col min="13324" max="13324" width="3.6640625" style="2" customWidth="1"/>
    <col min="13325" max="13325" width="11.6640625" style="2" customWidth="1"/>
    <col min="13326" max="13326" width="3.6640625" style="2" customWidth="1"/>
    <col min="13327" max="13327" width="5.6640625" style="2" customWidth="1"/>
    <col min="13328" max="13328" width="3.6640625" style="2" customWidth="1"/>
    <col min="13329" max="13329" width="11.6640625" style="2" customWidth="1"/>
    <col min="13330" max="13330" width="3.6640625" style="2" customWidth="1"/>
    <col min="13331" max="13331" width="6.6640625" style="2" customWidth="1"/>
    <col min="13332" max="13332" width="3.6640625" style="2" customWidth="1"/>
    <col min="13333" max="13333" width="14" style="2" customWidth="1"/>
    <col min="13334" max="13334" width="2.88671875" style="2" customWidth="1"/>
    <col min="13335" max="13335" width="5.6640625" style="2" customWidth="1"/>
    <col min="13336" max="13336" width="3.6640625" style="2" customWidth="1"/>
    <col min="13337" max="13337" width="14.6640625" style="2" customWidth="1"/>
    <col min="13338" max="13338" width="5.6640625" style="2" customWidth="1"/>
    <col min="13339" max="13339" width="3.6640625" style="2" customWidth="1"/>
    <col min="13340" max="13340" width="14.6640625" style="2" customWidth="1"/>
    <col min="13341" max="13341" width="5.6640625" style="2" customWidth="1"/>
    <col min="13342" max="13342" width="3.6640625" style="2" customWidth="1"/>
    <col min="13343" max="13343" width="14.6640625" style="2" customWidth="1"/>
    <col min="13344" max="13344" width="5.6640625" style="2" customWidth="1"/>
    <col min="13345" max="13345" width="3.6640625" style="2" customWidth="1"/>
    <col min="13346" max="13346" width="14.6640625" style="2" customWidth="1"/>
    <col min="13347" max="13347" width="5.6640625" style="2" customWidth="1"/>
    <col min="13348" max="13348" width="3.6640625" style="2" customWidth="1"/>
    <col min="13349" max="13568" width="10.6640625" style="2"/>
    <col min="13569" max="13569" width="16.6640625" style="2" customWidth="1"/>
    <col min="13570" max="13570" width="0" style="2" hidden="1" customWidth="1"/>
    <col min="13571" max="13571" width="14.6640625" style="2" customWidth="1"/>
    <col min="13572" max="13572" width="5.6640625" style="2" customWidth="1"/>
    <col min="13573" max="13573" width="3.6640625" style="2" customWidth="1"/>
    <col min="13574" max="13574" width="14.6640625" style="2" customWidth="1"/>
    <col min="13575" max="13575" width="5.6640625" style="2" customWidth="1"/>
    <col min="13576" max="13576" width="3.6640625" style="2" customWidth="1"/>
    <col min="13577" max="13577" width="13.88671875" style="2" customWidth="1"/>
    <col min="13578" max="13578" width="2.109375" style="2" customWidth="1"/>
    <col min="13579" max="13579" width="6.33203125" style="2" customWidth="1"/>
    <col min="13580" max="13580" width="3.6640625" style="2" customWidth="1"/>
    <col min="13581" max="13581" width="11.6640625" style="2" customWidth="1"/>
    <col min="13582" max="13582" width="3.6640625" style="2" customWidth="1"/>
    <col min="13583" max="13583" width="5.6640625" style="2" customWidth="1"/>
    <col min="13584" max="13584" width="3.6640625" style="2" customWidth="1"/>
    <col min="13585" max="13585" width="11.6640625" style="2" customWidth="1"/>
    <col min="13586" max="13586" width="3.6640625" style="2" customWidth="1"/>
    <col min="13587" max="13587" width="6.6640625" style="2" customWidth="1"/>
    <col min="13588" max="13588" width="3.6640625" style="2" customWidth="1"/>
    <col min="13589" max="13589" width="14" style="2" customWidth="1"/>
    <col min="13590" max="13590" width="2.88671875" style="2" customWidth="1"/>
    <col min="13591" max="13591" width="5.6640625" style="2" customWidth="1"/>
    <col min="13592" max="13592" width="3.6640625" style="2" customWidth="1"/>
    <col min="13593" max="13593" width="14.6640625" style="2" customWidth="1"/>
    <col min="13594" max="13594" width="5.6640625" style="2" customWidth="1"/>
    <col min="13595" max="13595" width="3.6640625" style="2" customWidth="1"/>
    <col min="13596" max="13596" width="14.6640625" style="2" customWidth="1"/>
    <col min="13597" max="13597" width="5.6640625" style="2" customWidth="1"/>
    <col min="13598" max="13598" width="3.6640625" style="2" customWidth="1"/>
    <col min="13599" max="13599" width="14.6640625" style="2" customWidth="1"/>
    <col min="13600" max="13600" width="5.6640625" style="2" customWidth="1"/>
    <col min="13601" max="13601" width="3.6640625" style="2" customWidth="1"/>
    <col min="13602" max="13602" width="14.6640625" style="2" customWidth="1"/>
    <col min="13603" max="13603" width="5.6640625" style="2" customWidth="1"/>
    <col min="13604" max="13604" width="3.6640625" style="2" customWidth="1"/>
    <col min="13605" max="13824" width="10.6640625" style="2"/>
    <col min="13825" max="13825" width="16.6640625" style="2" customWidth="1"/>
    <col min="13826" max="13826" width="0" style="2" hidden="1" customWidth="1"/>
    <col min="13827" max="13827" width="14.6640625" style="2" customWidth="1"/>
    <col min="13828" max="13828" width="5.6640625" style="2" customWidth="1"/>
    <col min="13829" max="13829" width="3.6640625" style="2" customWidth="1"/>
    <col min="13830" max="13830" width="14.6640625" style="2" customWidth="1"/>
    <col min="13831" max="13831" width="5.6640625" style="2" customWidth="1"/>
    <col min="13832" max="13832" width="3.6640625" style="2" customWidth="1"/>
    <col min="13833" max="13833" width="13.88671875" style="2" customWidth="1"/>
    <col min="13834" max="13834" width="2.109375" style="2" customWidth="1"/>
    <col min="13835" max="13835" width="6.33203125" style="2" customWidth="1"/>
    <col min="13836" max="13836" width="3.6640625" style="2" customWidth="1"/>
    <col min="13837" max="13837" width="11.6640625" style="2" customWidth="1"/>
    <col min="13838" max="13838" width="3.6640625" style="2" customWidth="1"/>
    <col min="13839" max="13839" width="5.6640625" style="2" customWidth="1"/>
    <col min="13840" max="13840" width="3.6640625" style="2" customWidth="1"/>
    <col min="13841" max="13841" width="11.6640625" style="2" customWidth="1"/>
    <col min="13842" max="13842" width="3.6640625" style="2" customWidth="1"/>
    <col min="13843" max="13843" width="6.6640625" style="2" customWidth="1"/>
    <col min="13844" max="13844" width="3.6640625" style="2" customWidth="1"/>
    <col min="13845" max="13845" width="14" style="2" customWidth="1"/>
    <col min="13846" max="13846" width="2.88671875" style="2" customWidth="1"/>
    <col min="13847" max="13847" width="5.6640625" style="2" customWidth="1"/>
    <col min="13848" max="13848" width="3.6640625" style="2" customWidth="1"/>
    <col min="13849" max="13849" width="14.6640625" style="2" customWidth="1"/>
    <col min="13850" max="13850" width="5.6640625" style="2" customWidth="1"/>
    <col min="13851" max="13851" width="3.6640625" style="2" customWidth="1"/>
    <col min="13852" max="13852" width="14.6640625" style="2" customWidth="1"/>
    <col min="13853" max="13853" width="5.6640625" style="2" customWidth="1"/>
    <col min="13854" max="13854" width="3.6640625" style="2" customWidth="1"/>
    <col min="13855" max="13855" width="14.6640625" style="2" customWidth="1"/>
    <col min="13856" max="13856" width="5.6640625" style="2" customWidth="1"/>
    <col min="13857" max="13857" width="3.6640625" style="2" customWidth="1"/>
    <col min="13858" max="13858" width="14.6640625" style="2" customWidth="1"/>
    <col min="13859" max="13859" width="5.6640625" style="2" customWidth="1"/>
    <col min="13860" max="13860" width="3.6640625" style="2" customWidth="1"/>
    <col min="13861" max="14080" width="10.6640625" style="2"/>
    <col min="14081" max="14081" width="16.6640625" style="2" customWidth="1"/>
    <col min="14082" max="14082" width="0" style="2" hidden="1" customWidth="1"/>
    <col min="14083" max="14083" width="14.6640625" style="2" customWidth="1"/>
    <col min="14084" max="14084" width="5.6640625" style="2" customWidth="1"/>
    <col min="14085" max="14085" width="3.6640625" style="2" customWidth="1"/>
    <col min="14086" max="14086" width="14.6640625" style="2" customWidth="1"/>
    <col min="14087" max="14087" width="5.6640625" style="2" customWidth="1"/>
    <col min="14088" max="14088" width="3.6640625" style="2" customWidth="1"/>
    <col min="14089" max="14089" width="13.88671875" style="2" customWidth="1"/>
    <col min="14090" max="14090" width="2.109375" style="2" customWidth="1"/>
    <col min="14091" max="14091" width="6.33203125" style="2" customWidth="1"/>
    <col min="14092" max="14092" width="3.6640625" style="2" customWidth="1"/>
    <col min="14093" max="14093" width="11.6640625" style="2" customWidth="1"/>
    <col min="14094" max="14094" width="3.6640625" style="2" customWidth="1"/>
    <col min="14095" max="14095" width="5.6640625" style="2" customWidth="1"/>
    <col min="14096" max="14096" width="3.6640625" style="2" customWidth="1"/>
    <col min="14097" max="14097" width="11.6640625" style="2" customWidth="1"/>
    <col min="14098" max="14098" width="3.6640625" style="2" customWidth="1"/>
    <col min="14099" max="14099" width="6.6640625" style="2" customWidth="1"/>
    <col min="14100" max="14100" width="3.6640625" style="2" customWidth="1"/>
    <col min="14101" max="14101" width="14" style="2" customWidth="1"/>
    <col min="14102" max="14102" width="2.88671875" style="2" customWidth="1"/>
    <col min="14103" max="14103" width="5.6640625" style="2" customWidth="1"/>
    <col min="14104" max="14104" width="3.6640625" style="2" customWidth="1"/>
    <col min="14105" max="14105" width="14.6640625" style="2" customWidth="1"/>
    <col min="14106" max="14106" width="5.6640625" style="2" customWidth="1"/>
    <col min="14107" max="14107" width="3.6640625" style="2" customWidth="1"/>
    <col min="14108" max="14108" width="14.6640625" style="2" customWidth="1"/>
    <col min="14109" max="14109" width="5.6640625" style="2" customWidth="1"/>
    <col min="14110" max="14110" width="3.6640625" style="2" customWidth="1"/>
    <col min="14111" max="14111" width="14.6640625" style="2" customWidth="1"/>
    <col min="14112" max="14112" width="5.6640625" style="2" customWidth="1"/>
    <col min="14113" max="14113" width="3.6640625" style="2" customWidth="1"/>
    <col min="14114" max="14114" width="14.6640625" style="2" customWidth="1"/>
    <col min="14115" max="14115" width="5.6640625" style="2" customWidth="1"/>
    <col min="14116" max="14116" width="3.6640625" style="2" customWidth="1"/>
    <col min="14117" max="14336" width="10.6640625" style="2"/>
    <col min="14337" max="14337" width="16.6640625" style="2" customWidth="1"/>
    <col min="14338" max="14338" width="0" style="2" hidden="1" customWidth="1"/>
    <col min="14339" max="14339" width="14.6640625" style="2" customWidth="1"/>
    <col min="14340" max="14340" width="5.6640625" style="2" customWidth="1"/>
    <col min="14341" max="14341" width="3.6640625" style="2" customWidth="1"/>
    <col min="14342" max="14342" width="14.6640625" style="2" customWidth="1"/>
    <col min="14343" max="14343" width="5.6640625" style="2" customWidth="1"/>
    <col min="14344" max="14344" width="3.6640625" style="2" customWidth="1"/>
    <col min="14345" max="14345" width="13.88671875" style="2" customWidth="1"/>
    <col min="14346" max="14346" width="2.109375" style="2" customWidth="1"/>
    <col min="14347" max="14347" width="6.33203125" style="2" customWidth="1"/>
    <col min="14348" max="14348" width="3.6640625" style="2" customWidth="1"/>
    <col min="14349" max="14349" width="11.6640625" style="2" customWidth="1"/>
    <col min="14350" max="14350" width="3.6640625" style="2" customWidth="1"/>
    <col min="14351" max="14351" width="5.6640625" style="2" customWidth="1"/>
    <col min="14352" max="14352" width="3.6640625" style="2" customWidth="1"/>
    <col min="14353" max="14353" width="11.6640625" style="2" customWidth="1"/>
    <col min="14354" max="14354" width="3.6640625" style="2" customWidth="1"/>
    <col min="14355" max="14355" width="6.6640625" style="2" customWidth="1"/>
    <col min="14356" max="14356" width="3.6640625" style="2" customWidth="1"/>
    <col min="14357" max="14357" width="14" style="2" customWidth="1"/>
    <col min="14358" max="14358" width="2.88671875" style="2" customWidth="1"/>
    <col min="14359" max="14359" width="5.6640625" style="2" customWidth="1"/>
    <col min="14360" max="14360" width="3.6640625" style="2" customWidth="1"/>
    <col min="14361" max="14361" width="14.6640625" style="2" customWidth="1"/>
    <col min="14362" max="14362" width="5.6640625" style="2" customWidth="1"/>
    <col min="14363" max="14363" width="3.6640625" style="2" customWidth="1"/>
    <col min="14364" max="14364" width="14.6640625" style="2" customWidth="1"/>
    <col min="14365" max="14365" width="5.6640625" style="2" customWidth="1"/>
    <col min="14366" max="14366" width="3.6640625" style="2" customWidth="1"/>
    <col min="14367" max="14367" width="14.6640625" style="2" customWidth="1"/>
    <col min="14368" max="14368" width="5.6640625" style="2" customWidth="1"/>
    <col min="14369" max="14369" width="3.6640625" style="2" customWidth="1"/>
    <col min="14370" max="14370" width="14.6640625" style="2" customWidth="1"/>
    <col min="14371" max="14371" width="5.6640625" style="2" customWidth="1"/>
    <col min="14372" max="14372" width="3.6640625" style="2" customWidth="1"/>
    <col min="14373" max="14592" width="10.6640625" style="2"/>
    <col min="14593" max="14593" width="16.6640625" style="2" customWidth="1"/>
    <col min="14594" max="14594" width="0" style="2" hidden="1" customWidth="1"/>
    <col min="14595" max="14595" width="14.6640625" style="2" customWidth="1"/>
    <col min="14596" max="14596" width="5.6640625" style="2" customWidth="1"/>
    <col min="14597" max="14597" width="3.6640625" style="2" customWidth="1"/>
    <col min="14598" max="14598" width="14.6640625" style="2" customWidth="1"/>
    <col min="14599" max="14599" width="5.6640625" style="2" customWidth="1"/>
    <col min="14600" max="14600" width="3.6640625" style="2" customWidth="1"/>
    <col min="14601" max="14601" width="13.88671875" style="2" customWidth="1"/>
    <col min="14602" max="14602" width="2.109375" style="2" customWidth="1"/>
    <col min="14603" max="14603" width="6.33203125" style="2" customWidth="1"/>
    <col min="14604" max="14604" width="3.6640625" style="2" customWidth="1"/>
    <col min="14605" max="14605" width="11.6640625" style="2" customWidth="1"/>
    <col min="14606" max="14606" width="3.6640625" style="2" customWidth="1"/>
    <col min="14607" max="14607" width="5.6640625" style="2" customWidth="1"/>
    <col min="14608" max="14608" width="3.6640625" style="2" customWidth="1"/>
    <col min="14609" max="14609" width="11.6640625" style="2" customWidth="1"/>
    <col min="14610" max="14610" width="3.6640625" style="2" customWidth="1"/>
    <col min="14611" max="14611" width="6.6640625" style="2" customWidth="1"/>
    <col min="14612" max="14612" width="3.6640625" style="2" customWidth="1"/>
    <col min="14613" max="14613" width="14" style="2" customWidth="1"/>
    <col min="14614" max="14614" width="2.88671875" style="2" customWidth="1"/>
    <col min="14615" max="14615" width="5.6640625" style="2" customWidth="1"/>
    <col min="14616" max="14616" width="3.6640625" style="2" customWidth="1"/>
    <col min="14617" max="14617" width="14.6640625" style="2" customWidth="1"/>
    <col min="14618" max="14618" width="5.6640625" style="2" customWidth="1"/>
    <col min="14619" max="14619" width="3.6640625" style="2" customWidth="1"/>
    <col min="14620" max="14620" width="14.6640625" style="2" customWidth="1"/>
    <col min="14621" max="14621" width="5.6640625" style="2" customWidth="1"/>
    <col min="14622" max="14622" width="3.6640625" style="2" customWidth="1"/>
    <col min="14623" max="14623" width="14.6640625" style="2" customWidth="1"/>
    <col min="14624" max="14624" width="5.6640625" style="2" customWidth="1"/>
    <col min="14625" max="14625" width="3.6640625" style="2" customWidth="1"/>
    <col min="14626" max="14626" width="14.6640625" style="2" customWidth="1"/>
    <col min="14627" max="14627" width="5.6640625" style="2" customWidth="1"/>
    <col min="14628" max="14628" width="3.6640625" style="2" customWidth="1"/>
    <col min="14629" max="14848" width="10.6640625" style="2"/>
    <col min="14849" max="14849" width="16.6640625" style="2" customWidth="1"/>
    <col min="14850" max="14850" width="0" style="2" hidden="1" customWidth="1"/>
    <col min="14851" max="14851" width="14.6640625" style="2" customWidth="1"/>
    <col min="14852" max="14852" width="5.6640625" style="2" customWidth="1"/>
    <col min="14853" max="14853" width="3.6640625" style="2" customWidth="1"/>
    <col min="14854" max="14854" width="14.6640625" style="2" customWidth="1"/>
    <col min="14855" max="14855" width="5.6640625" style="2" customWidth="1"/>
    <col min="14856" max="14856" width="3.6640625" style="2" customWidth="1"/>
    <col min="14857" max="14857" width="13.88671875" style="2" customWidth="1"/>
    <col min="14858" max="14858" width="2.109375" style="2" customWidth="1"/>
    <col min="14859" max="14859" width="6.33203125" style="2" customWidth="1"/>
    <col min="14860" max="14860" width="3.6640625" style="2" customWidth="1"/>
    <col min="14861" max="14861" width="11.6640625" style="2" customWidth="1"/>
    <col min="14862" max="14862" width="3.6640625" style="2" customWidth="1"/>
    <col min="14863" max="14863" width="5.6640625" style="2" customWidth="1"/>
    <col min="14864" max="14864" width="3.6640625" style="2" customWidth="1"/>
    <col min="14865" max="14865" width="11.6640625" style="2" customWidth="1"/>
    <col min="14866" max="14866" width="3.6640625" style="2" customWidth="1"/>
    <col min="14867" max="14867" width="6.6640625" style="2" customWidth="1"/>
    <col min="14868" max="14868" width="3.6640625" style="2" customWidth="1"/>
    <col min="14869" max="14869" width="14" style="2" customWidth="1"/>
    <col min="14870" max="14870" width="2.88671875" style="2" customWidth="1"/>
    <col min="14871" max="14871" width="5.6640625" style="2" customWidth="1"/>
    <col min="14872" max="14872" width="3.6640625" style="2" customWidth="1"/>
    <col min="14873" max="14873" width="14.6640625" style="2" customWidth="1"/>
    <col min="14874" max="14874" width="5.6640625" style="2" customWidth="1"/>
    <col min="14875" max="14875" width="3.6640625" style="2" customWidth="1"/>
    <col min="14876" max="14876" width="14.6640625" style="2" customWidth="1"/>
    <col min="14877" max="14877" width="5.6640625" style="2" customWidth="1"/>
    <col min="14878" max="14878" width="3.6640625" style="2" customWidth="1"/>
    <col min="14879" max="14879" width="14.6640625" style="2" customWidth="1"/>
    <col min="14880" max="14880" width="5.6640625" style="2" customWidth="1"/>
    <col min="14881" max="14881" width="3.6640625" style="2" customWidth="1"/>
    <col min="14882" max="14882" width="14.6640625" style="2" customWidth="1"/>
    <col min="14883" max="14883" width="5.6640625" style="2" customWidth="1"/>
    <col min="14884" max="14884" width="3.6640625" style="2" customWidth="1"/>
    <col min="14885" max="15104" width="10.6640625" style="2"/>
    <col min="15105" max="15105" width="16.6640625" style="2" customWidth="1"/>
    <col min="15106" max="15106" width="0" style="2" hidden="1" customWidth="1"/>
    <col min="15107" max="15107" width="14.6640625" style="2" customWidth="1"/>
    <col min="15108" max="15108" width="5.6640625" style="2" customWidth="1"/>
    <col min="15109" max="15109" width="3.6640625" style="2" customWidth="1"/>
    <col min="15110" max="15110" width="14.6640625" style="2" customWidth="1"/>
    <col min="15111" max="15111" width="5.6640625" style="2" customWidth="1"/>
    <col min="15112" max="15112" width="3.6640625" style="2" customWidth="1"/>
    <col min="15113" max="15113" width="13.88671875" style="2" customWidth="1"/>
    <col min="15114" max="15114" width="2.109375" style="2" customWidth="1"/>
    <col min="15115" max="15115" width="6.33203125" style="2" customWidth="1"/>
    <col min="15116" max="15116" width="3.6640625" style="2" customWidth="1"/>
    <col min="15117" max="15117" width="11.6640625" style="2" customWidth="1"/>
    <col min="15118" max="15118" width="3.6640625" style="2" customWidth="1"/>
    <col min="15119" max="15119" width="5.6640625" style="2" customWidth="1"/>
    <col min="15120" max="15120" width="3.6640625" style="2" customWidth="1"/>
    <col min="15121" max="15121" width="11.6640625" style="2" customWidth="1"/>
    <col min="15122" max="15122" width="3.6640625" style="2" customWidth="1"/>
    <col min="15123" max="15123" width="6.6640625" style="2" customWidth="1"/>
    <col min="15124" max="15124" width="3.6640625" style="2" customWidth="1"/>
    <col min="15125" max="15125" width="14" style="2" customWidth="1"/>
    <col min="15126" max="15126" width="2.88671875" style="2" customWidth="1"/>
    <col min="15127" max="15127" width="5.6640625" style="2" customWidth="1"/>
    <col min="15128" max="15128" width="3.6640625" style="2" customWidth="1"/>
    <col min="15129" max="15129" width="14.6640625" style="2" customWidth="1"/>
    <col min="15130" max="15130" width="5.6640625" style="2" customWidth="1"/>
    <col min="15131" max="15131" width="3.6640625" style="2" customWidth="1"/>
    <col min="15132" max="15132" width="14.6640625" style="2" customWidth="1"/>
    <col min="15133" max="15133" width="5.6640625" style="2" customWidth="1"/>
    <col min="15134" max="15134" width="3.6640625" style="2" customWidth="1"/>
    <col min="15135" max="15135" width="14.6640625" style="2" customWidth="1"/>
    <col min="15136" max="15136" width="5.6640625" style="2" customWidth="1"/>
    <col min="15137" max="15137" width="3.6640625" style="2" customWidth="1"/>
    <col min="15138" max="15138" width="14.6640625" style="2" customWidth="1"/>
    <col min="15139" max="15139" width="5.6640625" style="2" customWidth="1"/>
    <col min="15140" max="15140" width="3.6640625" style="2" customWidth="1"/>
    <col min="15141" max="15360" width="10.6640625" style="2"/>
    <col min="15361" max="15361" width="16.6640625" style="2" customWidth="1"/>
    <col min="15362" max="15362" width="0" style="2" hidden="1" customWidth="1"/>
    <col min="15363" max="15363" width="14.6640625" style="2" customWidth="1"/>
    <col min="15364" max="15364" width="5.6640625" style="2" customWidth="1"/>
    <col min="15365" max="15365" width="3.6640625" style="2" customWidth="1"/>
    <col min="15366" max="15366" width="14.6640625" style="2" customWidth="1"/>
    <col min="15367" max="15367" width="5.6640625" style="2" customWidth="1"/>
    <col min="15368" max="15368" width="3.6640625" style="2" customWidth="1"/>
    <col min="15369" max="15369" width="13.88671875" style="2" customWidth="1"/>
    <col min="15370" max="15370" width="2.109375" style="2" customWidth="1"/>
    <col min="15371" max="15371" width="6.33203125" style="2" customWidth="1"/>
    <col min="15372" max="15372" width="3.6640625" style="2" customWidth="1"/>
    <col min="15373" max="15373" width="11.6640625" style="2" customWidth="1"/>
    <col min="15374" max="15374" width="3.6640625" style="2" customWidth="1"/>
    <col min="15375" max="15375" width="5.6640625" style="2" customWidth="1"/>
    <col min="15376" max="15376" width="3.6640625" style="2" customWidth="1"/>
    <col min="15377" max="15377" width="11.6640625" style="2" customWidth="1"/>
    <col min="15378" max="15378" width="3.6640625" style="2" customWidth="1"/>
    <col min="15379" max="15379" width="6.6640625" style="2" customWidth="1"/>
    <col min="15380" max="15380" width="3.6640625" style="2" customWidth="1"/>
    <col min="15381" max="15381" width="14" style="2" customWidth="1"/>
    <col min="15382" max="15382" width="2.88671875" style="2" customWidth="1"/>
    <col min="15383" max="15383" width="5.6640625" style="2" customWidth="1"/>
    <col min="15384" max="15384" width="3.6640625" style="2" customWidth="1"/>
    <col min="15385" max="15385" width="14.6640625" style="2" customWidth="1"/>
    <col min="15386" max="15386" width="5.6640625" style="2" customWidth="1"/>
    <col min="15387" max="15387" width="3.6640625" style="2" customWidth="1"/>
    <col min="15388" max="15388" width="14.6640625" style="2" customWidth="1"/>
    <col min="15389" max="15389" width="5.6640625" style="2" customWidth="1"/>
    <col min="15390" max="15390" width="3.6640625" style="2" customWidth="1"/>
    <col min="15391" max="15391" width="14.6640625" style="2" customWidth="1"/>
    <col min="15392" max="15392" width="5.6640625" style="2" customWidth="1"/>
    <col min="15393" max="15393" width="3.6640625" style="2" customWidth="1"/>
    <col min="15394" max="15394" width="14.6640625" style="2" customWidth="1"/>
    <col min="15395" max="15395" width="5.6640625" style="2" customWidth="1"/>
    <col min="15396" max="15396" width="3.6640625" style="2" customWidth="1"/>
    <col min="15397" max="15616" width="10.6640625" style="2"/>
    <col min="15617" max="15617" width="16.6640625" style="2" customWidth="1"/>
    <col min="15618" max="15618" width="0" style="2" hidden="1" customWidth="1"/>
    <col min="15619" max="15619" width="14.6640625" style="2" customWidth="1"/>
    <col min="15620" max="15620" width="5.6640625" style="2" customWidth="1"/>
    <col min="15621" max="15621" width="3.6640625" style="2" customWidth="1"/>
    <col min="15622" max="15622" width="14.6640625" style="2" customWidth="1"/>
    <col min="15623" max="15623" width="5.6640625" style="2" customWidth="1"/>
    <col min="15624" max="15624" width="3.6640625" style="2" customWidth="1"/>
    <col min="15625" max="15625" width="13.88671875" style="2" customWidth="1"/>
    <col min="15626" max="15626" width="2.109375" style="2" customWidth="1"/>
    <col min="15627" max="15627" width="6.33203125" style="2" customWidth="1"/>
    <col min="15628" max="15628" width="3.6640625" style="2" customWidth="1"/>
    <col min="15629" max="15629" width="11.6640625" style="2" customWidth="1"/>
    <col min="15630" max="15630" width="3.6640625" style="2" customWidth="1"/>
    <col min="15631" max="15631" width="5.6640625" style="2" customWidth="1"/>
    <col min="15632" max="15632" width="3.6640625" style="2" customWidth="1"/>
    <col min="15633" max="15633" width="11.6640625" style="2" customWidth="1"/>
    <col min="15634" max="15634" width="3.6640625" style="2" customWidth="1"/>
    <col min="15635" max="15635" width="6.6640625" style="2" customWidth="1"/>
    <col min="15636" max="15636" width="3.6640625" style="2" customWidth="1"/>
    <col min="15637" max="15637" width="14" style="2" customWidth="1"/>
    <col min="15638" max="15638" width="2.88671875" style="2" customWidth="1"/>
    <col min="15639" max="15639" width="5.6640625" style="2" customWidth="1"/>
    <col min="15640" max="15640" width="3.6640625" style="2" customWidth="1"/>
    <col min="15641" max="15641" width="14.6640625" style="2" customWidth="1"/>
    <col min="15642" max="15642" width="5.6640625" style="2" customWidth="1"/>
    <col min="15643" max="15643" width="3.6640625" style="2" customWidth="1"/>
    <col min="15644" max="15644" width="14.6640625" style="2" customWidth="1"/>
    <col min="15645" max="15645" width="5.6640625" style="2" customWidth="1"/>
    <col min="15646" max="15646" width="3.6640625" style="2" customWidth="1"/>
    <col min="15647" max="15647" width="14.6640625" style="2" customWidth="1"/>
    <col min="15648" max="15648" width="5.6640625" style="2" customWidth="1"/>
    <col min="15649" max="15649" width="3.6640625" style="2" customWidth="1"/>
    <col min="15650" max="15650" width="14.6640625" style="2" customWidth="1"/>
    <col min="15651" max="15651" width="5.6640625" style="2" customWidth="1"/>
    <col min="15652" max="15652" width="3.6640625" style="2" customWidth="1"/>
    <col min="15653" max="15872" width="10.6640625" style="2"/>
    <col min="15873" max="15873" width="16.6640625" style="2" customWidth="1"/>
    <col min="15874" max="15874" width="0" style="2" hidden="1" customWidth="1"/>
    <col min="15875" max="15875" width="14.6640625" style="2" customWidth="1"/>
    <col min="15876" max="15876" width="5.6640625" style="2" customWidth="1"/>
    <col min="15877" max="15877" width="3.6640625" style="2" customWidth="1"/>
    <col min="15878" max="15878" width="14.6640625" style="2" customWidth="1"/>
    <col min="15879" max="15879" width="5.6640625" style="2" customWidth="1"/>
    <col min="15880" max="15880" width="3.6640625" style="2" customWidth="1"/>
    <col min="15881" max="15881" width="13.88671875" style="2" customWidth="1"/>
    <col min="15882" max="15882" width="2.109375" style="2" customWidth="1"/>
    <col min="15883" max="15883" width="6.33203125" style="2" customWidth="1"/>
    <col min="15884" max="15884" width="3.6640625" style="2" customWidth="1"/>
    <col min="15885" max="15885" width="11.6640625" style="2" customWidth="1"/>
    <col min="15886" max="15886" width="3.6640625" style="2" customWidth="1"/>
    <col min="15887" max="15887" width="5.6640625" style="2" customWidth="1"/>
    <col min="15888" max="15888" width="3.6640625" style="2" customWidth="1"/>
    <col min="15889" max="15889" width="11.6640625" style="2" customWidth="1"/>
    <col min="15890" max="15890" width="3.6640625" style="2" customWidth="1"/>
    <col min="15891" max="15891" width="6.6640625" style="2" customWidth="1"/>
    <col min="15892" max="15892" width="3.6640625" style="2" customWidth="1"/>
    <col min="15893" max="15893" width="14" style="2" customWidth="1"/>
    <col min="15894" max="15894" width="2.88671875" style="2" customWidth="1"/>
    <col min="15895" max="15895" width="5.6640625" style="2" customWidth="1"/>
    <col min="15896" max="15896" width="3.6640625" style="2" customWidth="1"/>
    <col min="15897" max="15897" width="14.6640625" style="2" customWidth="1"/>
    <col min="15898" max="15898" width="5.6640625" style="2" customWidth="1"/>
    <col min="15899" max="15899" width="3.6640625" style="2" customWidth="1"/>
    <col min="15900" max="15900" width="14.6640625" style="2" customWidth="1"/>
    <col min="15901" max="15901" width="5.6640625" style="2" customWidth="1"/>
    <col min="15902" max="15902" width="3.6640625" style="2" customWidth="1"/>
    <col min="15903" max="15903" width="14.6640625" style="2" customWidth="1"/>
    <col min="15904" max="15904" width="5.6640625" style="2" customWidth="1"/>
    <col min="15905" max="15905" width="3.6640625" style="2" customWidth="1"/>
    <col min="15906" max="15906" width="14.6640625" style="2" customWidth="1"/>
    <col min="15907" max="15907" width="5.6640625" style="2" customWidth="1"/>
    <col min="15908" max="15908" width="3.6640625" style="2" customWidth="1"/>
    <col min="15909" max="16128" width="10.6640625" style="2"/>
    <col min="16129" max="16129" width="16.6640625" style="2" customWidth="1"/>
    <col min="16130" max="16130" width="0" style="2" hidden="1" customWidth="1"/>
    <col min="16131" max="16131" width="14.6640625" style="2" customWidth="1"/>
    <col min="16132" max="16132" width="5.6640625" style="2" customWidth="1"/>
    <col min="16133" max="16133" width="3.6640625" style="2" customWidth="1"/>
    <col min="16134" max="16134" width="14.6640625" style="2" customWidth="1"/>
    <col min="16135" max="16135" width="5.6640625" style="2" customWidth="1"/>
    <col min="16136" max="16136" width="3.6640625" style="2" customWidth="1"/>
    <col min="16137" max="16137" width="13.88671875" style="2" customWidth="1"/>
    <col min="16138" max="16138" width="2.109375" style="2" customWidth="1"/>
    <col min="16139" max="16139" width="6.33203125" style="2" customWidth="1"/>
    <col min="16140" max="16140" width="3.6640625" style="2" customWidth="1"/>
    <col min="16141" max="16141" width="11.6640625" style="2" customWidth="1"/>
    <col min="16142" max="16142" width="3.6640625" style="2" customWidth="1"/>
    <col min="16143" max="16143" width="5.6640625" style="2" customWidth="1"/>
    <col min="16144" max="16144" width="3.6640625" style="2" customWidth="1"/>
    <col min="16145" max="16145" width="11.6640625" style="2" customWidth="1"/>
    <col min="16146" max="16146" width="3.6640625" style="2" customWidth="1"/>
    <col min="16147" max="16147" width="6.6640625" style="2" customWidth="1"/>
    <col min="16148" max="16148" width="3.6640625" style="2" customWidth="1"/>
    <col min="16149" max="16149" width="14" style="2" customWidth="1"/>
    <col min="16150" max="16150" width="2.88671875" style="2" customWidth="1"/>
    <col min="16151" max="16151" width="5.6640625" style="2" customWidth="1"/>
    <col min="16152" max="16152" width="3.6640625" style="2" customWidth="1"/>
    <col min="16153" max="16153" width="14.6640625" style="2" customWidth="1"/>
    <col min="16154" max="16154" width="5.6640625" style="2" customWidth="1"/>
    <col min="16155" max="16155" width="3.6640625" style="2" customWidth="1"/>
    <col min="16156" max="16156" width="14.6640625" style="2" customWidth="1"/>
    <col min="16157" max="16157" width="5.6640625" style="2" customWidth="1"/>
    <col min="16158" max="16158" width="3.6640625" style="2" customWidth="1"/>
    <col min="16159" max="16159" width="14.6640625" style="2" customWidth="1"/>
    <col min="16160" max="16160" width="5.6640625" style="2" customWidth="1"/>
    <col min="16161" max="16161" width="3.6640625" style="2" customWidth="1"/>
    <col min="16162" max="16162" width="14.6640625" style="2" customWidth="1"/>
    <col min="16163" max="16163" width="5.6640625" style="2" customWidth="1"/>
    <col min="16164" max="16164" width="3.6640625" style="2" customWidth="1"/>
    <col min="16165" max="16384" width="10.6640625" style="2"/>
  </cols>
  <sheetData>
    <row r="1" spans="1:31" ht="21" x14ac:dyDescent="0.2">
      <c r="A1" s="1" t="s">
        <v>0</v>
      </c>
      <c r="K1" s="1" t="s">
        <v>1</v>
      </c>
      <c r="O1" s="3"/>
      <c r="P1" s="3"/>
      <c r="Q1" s="3" t="s">
        <v>2</v>
      </c>
      <c r="R1" s="3"/>
      <c r="S1" s="3"/>
      <c r="T1" s="3"/>
      <c r="U1" s="3"/>
      <c r="V1" s="3"/>
      <c r="W1" s="3"/>
      <c r="X1" s="3"/>
      <c r="Y1" s="4" t="s">
        <v>3</v>
      </c>
      <c r="Z1" s="3"/>
      <c r="AA1" s="5" t="s">
        <v>4</v>
      </c>
      <c r="AB1" s="3"/>
      <c r="AC1" s="3"/>
      <c r="AD1" s="3"/>
    </row>
    <row r="2" spans="1:31" ht="6.75" customHeight="1" thickBot="1" x14ac:dyDescent="0.25">
      <c r="K2" s="1"/>
      <c r="O2" s="6"/>
      <c r="P2" s="6"/>
      <c r="Q2" s="6"/>
      <c r="R2" s="6"/>
      <c r="S2" s="6"/>
      <c r="T2" s="6"/>
      <c r="U2" s="6"/>
      <c r="V2" s="6"/>
      <c r="W2" s="6"/>
      <c r="X2" s="6"/>
      <c r="Y2" s="4"/>
      <c r="Z2" s="1"/>
      <c r="AA2" s="6"/>
      <c r="AB2" s="6"/>
      <c r="AC2" s="6"/>
      <c r="AD2" s="6"/>
    </row>
    <row r="3" spans="1:31" ht="24" x14ac:dyDescent="0.25">
      <c r="A3" s="7" t="s">
        <v>5</v>
      </c>
      <c r="I3" s="8" t="s">
        <v>6</v>
      </c>
      <c r="J3" s="9" t="s">
        <v>7</v>
      </c>
      <c r="K3" s="10"/>
      <c r="L3" s="10"/>
      <c r="M3" s="11" t="s">
        <v>8</v>
      </c>
      <c r="N3" s="9" t="s">
        <v>9</v>
      </c>
      <c r="O3" s="10"/>
      <c r="P3" s="10"/>
      <c r="Q3" s="12" t="s">
        <v>10</v>
      </c>
      <c r="R3" s="13" t="s">
        <v>11</v>
      </c>
      <c r="S3" s="14"/>
      <c r="T3" s="14"/>
      <c r="U3" s="12" t="s">
        <v>12</v>
      </c>
      <c r="V3" s="15"/>
      <c r="W3" s="3"/>
      <c r="X3" s="3"/>
      <c r="Y3" s="16" t="s">
        <v>13</v>
      </c>
      <c r="Z3" s="17"/>
      <c r="AA3" s="18" t="s">
        <v>14</v>
      </c>
      <c r="AB3" s="19"/>
      <c r="AC3" s="19"/>
      <c r="AD3" s="19"/>
    </row>
    <row r="4" spans="1:31" ht="21" x14ac:dyDescent="0.2">
      <c r="I4" s="20" t="s">
        <v>15</v>
      </c>
      <c r="J4" s="21"/>
      <c r="K4" s="22">
        <f>([1]気象状況!C4)</f>
        <v>22</v>
      </c>
      <c r="L4" s="22" t="s">
        <v>16</v>
      </c>
      <c r="M4" s="23" t="str">
        <f>FIXED([1]気象状況!D4,0,TRUE)&amp;"％"</f>
        <v>91％</v>
      </c>
      <c r="N4" s="21"/>
      <c r="O4" s="24">
        <f>([1]気象状況!E4)</f>
        <v>0.6</v>
      </c>
      <c r="P4" s="25" t="s">
        <v>17</v>
      </c>
      <c r="Q4" s="23" t="str">
        <f>([1]気象状況!F4)</f>
        <v>南</v>
      </c>
      <c r="R4" s="21"/>
      <c r="S4" s="26" t="str">
        <f>([1]気象状況!G4)</f>
        <v>雨</v>
      </c>
      <c r="T4" s="27"/>
      <c r="U4" s="28" t="s">
        <v>18</v>
      </c>
      <c r="V4" s="29"/>
      <c r="W4" s="6"/>
      <c r="X4" s="6"/>
      <c r="Y4" s="30" t="s">
        <v>19</v>
      </c>
      <c r="Z4" s="31"/>
      <c r="AA4" s="32" t="s">
        <v>20</v>
      </c>
      <c r="AB4" s="33"/>
      <c r="AC4" s="33"/>
      <c r="AD4" s="33"/>
    </row>
    <row r="5" spans="1:31" ht="21" x14ac:dyDescent="0.2">
      <c r="A5" s="6" t="s">
        <v>21</v>
      </c>
      <c r="I5" s="20" t="s">
        <v>22</v>
      </c>
      <c r="J5" s="21"/>
      <c r="K5" s="22">
        <f>([1]気象状況!C5)</f>
        <v>23</v>
      </c>
      <c r="L5" s="22" t="s">
        <v>16</v>
      </c>
      <c r="M5" s="23" t="str">
        <f>FIXED([1]気象状況!D5,0,TRUE)&amp;"％"</f>
        <v>83％</v>
      </c>
      <c r="N5" s="21"/>
      <c r="O5" s="24">
        <f>([1]気象状況!E5)</f>
        <v>2.6</v>
      </c>
      <c r="P5" s="25" t="s">
        <v>17</v>
      </c>
      <c r="Q5" s="23" t="str">
        <f>([1]気象状況!F5)</f>
        <v>北</v>
      </c>
      <c r="R5" s="21"/>
      <c r="S5" s="26" t="str">
        <f>([1]気象状況!G5)</f>
        <v>曇</v>
      </c>
      <c r="T5" s="27"/>
      <c r="U5" s="28" t="s">
        <v>18</v>
      </c>
      <c r="V5" s="29"/>
      <c r="W5" s="6"/>
      <c r="X5" s="6"/>
      <c r="Y5" s="26" t="s">
        <v>23</v>
      </c>
      <c r="Z5" s="34" t="s">
        <v>24</v>
      </c>
      <c r="AA5" s="27"/>
      <c r="AB5" s="27"/>
      <c r="AC5" s="27"/>
      <c r="AD5" s="27"/>
    </row>
    <row r="6" spans="1:31" ht="21.75" thickBot="1" x14ac:dyDescent="0.25">
      <c r="A6" s="35" t="s">
        <v>25</v>
      </c>
      <c r="I6" s="20" t="s">
        <v>26</v>
      </c>
      <c r="J6" s="21"/>
      <c r="K6" s="22">
        <f>([1]気象状況!C7)</f>
        <v>26.5</v>
      </c>
      <c r="L6" s="22" t="s">
        <v>16</v>
      </c>
      <c r="M6" s="23" t="str">
        <f>FIXED([1]気象状況!D7,0,TRUE)&amp;"％"</f>
        <v>69％</v>
      </c>
      <c r="N6" s="21"/>
      <c r="O6" s="24">
        <f>([1]気象状況!E7)</f>
        <v>1</v>
      </c>
      <c r="P6" s="25" t="s">
        <v>17</v>
      </c>
      <c r="Q6" s="23" t="str">
        <f>([1]気象状況!F7)</f>
        <v>東</v>
      </c>
      <c r="R6" s="21"/>
      <c r="S6" s="26" t="str">
        <f>([1]気象状況!G7)</f>
        <v>晴</v>
      </c>
      <c r="T6" s="27"/>
      <c r="U6" s="28" t="s">
        <v>18</v>
      </c>
      <c r="V6" s="29"/>
      <c r="W6" s="6"/>
      <c r="X6" s="6"/>
      <c r="Y6" s="6"/>
      <c r="Z6" s="36" t="s">
        <v>27</v>
      </c>
      <c r="AA6" s="1"/>
      <c r="AB6" s="6"/>
      <c r="AC6" s="6"/>
      <c r="AD6" s="6"/>
    </row>
    <row r="7" spans="1:31" ht="20.25" customHeight="1" thickBot="1" x14ac:dyDescent="0.25">
      <c r="A7" s="37"/>
      <c r="I7" s="38"/>
      <c r="J7" s="38"/>
      <c r="K7" s="38"/>
      <c r="L7" s="38"/>
      <c r="M7" s="38"/>
      <c r="N7" s="38"/>
      <c r="O7" s="39"/>
      <c r="P7" s="39"/>
      <c r="Q7" s="39"/>
      <c r="R7" s="39"/>
      <c r="S7" s="39"/>
      <c r="T7" s="39"/>
      <c r="U7" s="39"/>
      <c r="V7" s="6"/>
      <c r="W7" s="6"/>
      <c r="X7" s="6"/>
      <c r="Y7" s="40"/>
      <c r="Z7" s="41"/>
      <c r="AA7" s="42"/>
      <c r="AB7" s="41"/>
      <c r="AC7" s="6"/>
      <c r="AD7" s="6"/>
    </row>
    <row r="8" spans="1:31" ht="18.75" customHeight="1" x14ac:dyDescent="0.2">
      <c r="A8" s="43"/>
      <c r="B8" s="43"/>
      <c r="C8" s="44">
        <v>1</v>
      </c>
      <c r="D8" s="45"/>
      <c r="E8" s="46"/>
      <c r="F8" s="47" t="s">
        <v>28</v>
      </c>
      <c r="G8" s="45"/>
      <c r="H8" s="46"/>
      <c r="I8" s="47" t="s">
        <v>29</v>
      </c>
      <c r="J8" s="45"/>
      <c r="K8" s="45"/>
      <c r="L8" s="46"/>
      <c r="M8" s="44" t="s">
        <v>30</v>
      </c>
      <c r="N8" s="45"/>
      <c r="O8" s="45"/>
      <c r="P8" s="46"/>
      <c r="Q8" s="44" t="s">
        <v>31</v>
      </c>
      <c r="R8" s="45"/>
      <c r="S8" s="45"/>
      <c r="T8" s="46"/>
      <c r="U8" s="47" t="s">
        <v>32</v>
      </c>
      <c r="V8" s="45"/>
      <c r="W8" s="45"/>
      <c r="X8" s="46"/>
      <c r="Y8" s="47" t="s">
        <v>33</v>
      </c>
      <c r="Z8" s="45"/>
      <c r="AA8" s="46"/>
      <c r="AB8" s="47" t="s">
        <v>34</v>
      </c>
      <c r="AC8" s="45"/>
      <c r="AD8" s="46"/>
      <c r="AE8" s="48"/>
    </row>
    <row r="9" spans="1:31" ht="18.75" customHeight="1" x14ac:dyDescent="0.2">
      <c r="A9" s="49" t="s">
        <v>35</v>
      </c>
      <c r="B9" s="49" t="s">
        <v>36</v>
      </c>
      <c r="C9" s="50" t="s">
        <v>37</v>
      </c>
      <c r="D9" s="51" t="s">
        <v>38</v>
      </c>
      <c r="E9" s="52"/>
      <c r="F9" s="50" t="s">
        <v>37</v>
      </c>
      <c r="G9" s="51" t="s">
        <v>38</v>
      </c>
      <c r="H9" s="52"/>
      <c r="I9" s="53" t="s">
        <v>39</v>
      </c>
      <c r="J9" s="54"/>
      <c r="K9" s="51" t="s">
        <v>38</v>
      </c>
      <c r="L9" s="52"/>
      <c r="M9" s="55" t="s">
        <v>39</v>
      </c>
      <c r="N9" s="54"/>
      <c r="O9" s="51" t="s">
        <v>38</v>
      </c>
      <c r="P9" s="52"/>
      <c r="Q9" s="56" t="s">
        <v>39</v>
      </c>
      <c r="R9" s="54"/>
      <c r="S9" s="51" t="s">
        <v>38</v>
      </c>
      <c r="T9" s="52"/>
      <c r="U9" s="53" t="s">
        <v>39</v>
      </c>
      <c r="V9" s="57"/>
      <c r="W9" s="51" t="s">
        <v>38</v>
      </c>
      <c r="X9" s="52"/>
      <c r="Y9" s="50" t="s">
        <v>37</v>
      </c>
      <c r="Z9" s="51" t="s">
        <v>38</v>
      </c>
      <c r="AA9" s="52"/>
      <c r="AB9" s="50" t="s">
        <v>37</v>
      </c>
      <c r="AC9" s="51" t="s">
        <v>38</v>
      </c>
      <c r="AD9" s="52"/>
      <c r="AE9" s="48"/>
    </row>
    <row r="10" spans="1:31" ht="18.75" customHeight="1" thickBot="1" x14ac:dyDescent="0.25">
      <c r="A10" s="49"/>
      <c r="B10" s="49"/>
      <c r="C10" s="58" t="s">
        <v>40</v>
      </c>
      <c r="D10" s="59"/>
      <c r="E10" s="60"/>
      <c r="F10" s="61" t="s">
        <v>41</v>
      </c>
      <c r="G10" s="62"/>
      <c r="H10" s="60"/>
      <c r="I10" s="61" t="s">
        <v>41</v>
      </c>
      <c r="J10" s="62"/>
      <c r="K10" s="62"/>
      <c r="L10" s="60"/>
      <c r="M10" s="61" t="s">
        <v>41</v>
      </c>
      <c r="N10" s="63"/>
      <c r="O10" s="62"/>
      <c r="P10" s="64"/>
      <c r="Q10" s="61" t="s">
        <v>41</v>
      </c>
      <c r="R10" s="62"/>
      <c r="S10" s="62"/>
      <c r="T10" s="64"/>
      <c r="U10" s="61" t="s">
        <v>41</v>
      </c>
      <c r="V10" s="62"/>
      <c r="W10" s="62"/>
      <c r="X10" s="64"/>
      <c r="Y10" s="61" t="s">
        <v>41</v>
      </c>
      <c r="Z10" s="62"/>
      <c r="AA10" s="64"/>
      <c r="AB10" s="61" t="s">
        <v>41</v>
      </c>
      <c r="AC10" s="62"/>
      <c r="AD10" s="65"/>
      <c r="AE10" s="48"/>
    </row>
    <row r="11" spans="1:31" ht="21.75" thickTop="1" x14ac:dyDescent="0.2">
      <c r="A11" s="66" t="s">
        <v>42</v>
      </c>
      <c r="B11" s="67">
        <f>IF([1]決勝!I3="","",[1]決勝!I3)</f>
        <v>2.6</v>
      </c>
      <c r="C11" s="68" t="str">
        <f>IF([1]総合結果一覧!C11=0,"",[1]総合結果一覧!C11)</f>
        <v>向　竜之介</v>
      </c>
      <c r="D11" s="69" t="str">
        <f>IFERROR([1]総合結果一覧!D11,"")</f>
        <v>松陽</v>
      </c>
      <c r="E11" s="70">
        <f>IF([1]総合結果一覧!E11=0,"",[1]総合結果一覧!E11)</f>
        <v>2</v>
      </c>
      <c r="F11" s="68" t="str">
        <f>IF([1]総合結果一覧!F11=0,"",[1]総合結果一覧!F11)</f>
        <v>新谷　陸斗</v>
      </c>
      <c r="G11" s="69" t="str">
        <f>IFERROR([1]総合結果一覧!G11,"")</f>
        <v>松陽</v>
      </c>
      <c r="H11" s="70">
        <f>IF([1]総合結果一覧!H11=0,"",[1]総合結果一覧!H11)</f>
        <v>2</v>
      </c>
      <c r="I11" s="71" t="str">
        <f>IF([1]総合結果一覧!I11=0,"",[1]総合結果一覧!I11)</f>
        <v>岩尾　悠希</v>
      </c>
      <c r="J11" s="72" t="str">
        <f>IF([1]総合結果一覧!J11=0,"",[1]総合結果一覧!J11)</f>
        <v/>
      </c>
      <c r="K11" s="69" t="str">
        <f>IFERROR([1]総合結果一覧!K11,"")</f>
        <v>南部</v>
      </c>
      <c r="L11" s="70">
        <f>IF([1]総合結果一覧!L11=0,"",[1]総合結果一覧!L11)</f>
        <v>2</v>
      </c>
      <c r="M11" s="71" t="str">
        <f>IF([1]総合結果一覧!M11=0,"",[1]総合結果一覧!M11)</f>
        <v>二羽　修万</v>
      </c>
      <c r="N11" s="72" t="str">
        <f>IF([1]総合結果一覧!N11=0,"",[1]総合結果一覧!N11)</f>
        <v/>
      </c>
      <c r="O11" s="73" t="str">
        <f>IFERROR([1]総合結果一覧!O11,"")</f>
        <v>南部</v>
      </c>
      <c r="P11" s="74">
        <f>IF([1]総合結果一覧!P11=0,"",[1]総合結果一覧!P11)</f>
        <v>2</v>
      </c>
      <c r="Q11" s="71" t="str">
        <f>IF([1]総合結果一覧!Q11=0,"",[1]総合結果一覧!Q11)</f>
        <v>岩崎　永遠</v>
      </c>
      <c r="R11" s="72" t="str">
        <f>IF([1]総合結果一覧!R11=0,"",[1]総合結果一覧!R11)</f>
        <v/>
      </c>
      <c r="S11" s="75" t="str">
        <f>IFERROR([1]総合結果一覧!S11,"")</f>
        <v>南部</v>
      </c>
      <c r="T11" s="76">
        <f>IF([1]総合結果一覧!T11=0,"",[1]総合結果一覧!T11)</f>
        <v>2</v>
      </c>
      <c r="U11" s="71" t="str">
        <f>IF([1]総合結果一覧!U11=0,"",[1]総合結果一覧!U11)</f>
        <v>北原　昂太</v>
      </c>
      <c r="V11" s="72" t="str">
        <f>IF([1]総合結果一覧!V11=0,"",[1]総合結果一覧!V11)</f>
        <v/>
      </c>
      <c r="W11" s="73" t="str">
        <f>IFERROR([1]総合結果一覧!W11,"")</f>
        <v>芦城</v>
      </c>
      <c r="X11" s="74">
        <f>IF([1]総合結果一覧!X11=0,"",[1]総合結果一覧!X11)</f>
        <v>2</v>
      </c>
      <c r="Y11" s="68" t="str">
        <f>IF([1]総合結果一覧!Y11=0,"",[1]総合結果一覧!Y11)</f>
        <v>本村　飛空</v>
      </c>
      <c r="Z11" s="73" t="str">
        <f>IFERROR([1]総合結果一覧!Z11,"")</f>
        <v>国府</v>
      </c>
      <c r="AA11" s="74">
        <f>IF([1]総合結果一覧!AA11=0,"",[1]総合結果一覧!AA11)</f>
        <v>1</v>
      </c>
      <c r="AB11" s="68" t="str">
        <f>IF([1]総合結果一覧!AB11=0,"",[1]総合結果一覧!AB11)</f>
        <v>深田　　連</v>
      </c>
      <c r="AC11" s="73" t="str">
        <f>IFERROR([1]総合結果一覧!AC11,"")</f>
        <v>中海</v>
      </c>
      <c r="AD11" s="77">
        <f>IF([1]総合結果一覧!AD11=0,"",[1]総合結果一覧!AD11)</f>
        <v>1</v>
      </c>
      <c r="AE11" s="48"/>
    </row>
    <row r="12" spans="1:31" ht="21.75" thickBot="1" x14ac:dyDescent="0.25">
      <c r="A12" s="78"/>
      <c r="B12" s="78"/>
      <c r="C12" s="79">
        <f>IF([1]総合結果一覧!C12=0,"",[1]総合結果一覧!C12)</f>
        <v>12.17</v>
      </c>
      <c r="D12" s="80">
        <f>IF([1]総合結果一覧!D12=0,"",[1]総合結果一覧!D12)</f>
        <v>2.6</v>
      </c>
      <c r="E12" s="60" t="str">
        <f>IF([1]総合結果一覧!E12=0,"",[1]総合結果一覧!E12)</f>
        <v/>
      </c>
      <c r="F12" s="79">
        <f>IF([1]総合結果一覧!F12=0,"",[1]総合結果一覧!F12)</f>
        <v>12.43</v>
      </c>
      <c r="G12" s="80">
        <f>IF([1]総合結果一覧!G12=0,"",[1]総合結果一覧!G12)</f>
        <v>2</v>
      </c>
      <c r="H12" s="60" t="str">
        <f>IF([1]総合結果一覧!H12=0,"",[1]総合結果一覧!H12)</f>
        <v/>
      </c>
      <c r="I12" s="81">
        <f>IF([1]総合結果一覧!I12=0,"",[1]総合結果一覧!I12)</f>
        <v>12.69</v>
      </c>
      <c r="J12" s="82" t="str">
        <f>IF([1]総合結果一覧!J12=0,"",[1]総合結果一覧!J12)</f>
        <v/>
      </c>
      <c r="K12" s="80">
        <f>IF([1]総合結果一覧!K12=0,"",[1]総合結果一覧!K12)</f>
        <v>2</v>
      </c>
      <c r="L12" s="60" t="str">
        <f>IF([1]総合結果一覧!L12=0,"",[1]総合結果一覧!L12)</f>
        <v/>
      </c>
      <c r="M12" s="81">
        <f>IF([1]総合結果一覧!M12=0,"",[1]総合結果一覧!M12)</f>
        <v>13.02</v>
      </c>
      <c r="N12" s="82" t="str">
        <f>IF([1]総合結果一覧!N12=0,"",[1]総合結果一覧!N12)</f>
        <v/>
      </c>
      <c r="O12" s="83">
        <f>IF([1]総合結果一覧!O12=0,"",[1]総合結果一覧!O12)</f>
        <v>2.6</v>
      </c>
      <c r="P12" s="84" t="str">
        <f>IF([1]総合結果一覧!P12=0,"",[1]総合結果一覧!P12)</f>
        <v/>
      </c>
      <c r="Q12" s="85">
        <f>IF([1]総合結果一覧!Q12=0,"",[1]総合結果一覧!Q12)</f>
        <v>13.05</v>
      </c>
      <c r="R12" s="86" t="str">
        <f>IF([1]総合結果一覧!R12=0,"",[1]総合結果一覧!R12)</f>
        <v/>
      </c>
      <c r="S12" s="83">
        <f>IF([1]総合結果一覧!S12=0,"",[1]総合結果一覧!S12)</f>
        <v>2.6</v>
      </c>
      <c r="T12" s="84" t="str">
        <f>IF([1]総合結果一覧!T12=0,"",[1]総合結果一覧!T12)</f>
        <v/>
      </c>
      <c r="U12" s="81">
        <f>IF([1]総合結果一覧!U12=0,"",[1]総合結果一覧!U12)</f>
        <v>13.23</v>
      </c>
      <c r="V12" s="82" t="str">
        <f>IF([1]総合結果一覧!V12=0,"",[1]総合結果一覧!V12)</f>
        <v/>
      </c>
      <c r="W12" s="83">
        <f>IF([1]総合結果一覧!W12=0,"",[1]総合結果一覧!W12)</f>
        <v>2</v>
      </c>
      <c r="X12" s="84" t="str">
        <f>IF([1]総合結果一覧!X12=0,"",[1]総合結果一覧!X12)</f>
        <v/>
      </c>
      <c r="Y12" s="87">
        <f>IF([1]総合結果一覧!Y12=0,"",[1]総合結果一覧!Y12)</f>
        <v>13.89</v>
      </c>
      <c r="Z12" s="83">
        <f>IF([1]総合結果一覧!Z12=0,"",[1]総合結果一覧!Z12)</f>
        <v>2</v>
      </c>
      <c r="AA12" s="84" t="str">
        <f>IF([1]総合結果一覧!AA12=0,"",[1]総合結果一覧!AA12)</f>
        <v/>
      </c>
      <c r="AB12" s="87">
        <f>IF([1]総合結果一覧!AB12=0,"",[1]総合結果一覧!AB12)</f>
        <v>14.9</v>
      </c>
      <c r="AC12" s="83">
        <f>IF([1]総合結果一覧!AC12=0,"",[1]総合結果一覧!AC12)</f>
        <v>2</v>
      </c>
      <c r="AD12" s="88" t="str">
        <f>IF([1]総合結果一覧!AD12=0,"",[1]総合結果一覧!AD12)</f>
        <v/>
      </c>
      <c r="AE12" s="48"/>
    </row>
    <row r="13" spans="1:31" ht="21" x14ac:dyDescent="0.2">
      <c r="A13" s="89" t="s">
        <v>43</v>
      </c>
      <c r="B13" s="90">
        <f>IF([1]決勝!I12="","",[1]決勝!I12)</f>
        <v>0.8</v>
      </c>
      <c r="C13" s="91" t="str">
        <f>IF([1]総合結果一覧!C13=0,"",[1]総合結果一覧!C13)</f>
        <v>向　竜之介</v>
      </c>
      <c r="D13" s="92" t="str">
        <f>IFERROR([1]総合結果一覧!D13,"")</f>
        <v>松陽</v>
      </c>
      <c r="E13" s="93">
        <f>IF([1]総合結果一覧!E13=0,"",[1]総合結果一覧!E13)</f>
        <v>2</v>
      </c>
      <c r="F13" s="91" t="str">
        <f>IF([1]総合結果一覧!F13=0,"",[1]総合結果一覧!F13)</f>
        <v>齋藤　慈人</v>
      </c>
      <c r="G13" s="92" t="str">
        <f>IFERROR([1]総合結果一覧!G13,"")</f>
        <v>丸内</v>
      </c>
      <c r="H13" s="93">
        <f>IF([1]総合結果一覧!H13=0,"",[1]総合結果一覧!H13)</f>
        <v>1</v>
      </c>
      <c r="I13" s="94" t="str">
        <f>IF([1]総合結果一覧!I13=0,"",[1]総合結果一覧!I13)</f>
        <v>畦地　幸喜</v>
      </c>
      <c r="J13" s="95" t="str">
        <f>IF([1]総合結果一覧!J13=0,"",[1]総合結果一覧!J13)</f>
        <v/>
      </c>
      <c r="K13" s="92" t="str">
        <f>IFERROR([1]総合結果一覧!K13,"")</f>
        <v>南部</v>
      </c>
      <c r="L13" s="93">
        <f>IF([1]総合結果一覧!L13=0,"",[1]総合結果一覧!L13)</f>
        <v>2</v>
      </c>
      <c r="M13" s="94" t="str">
        <f>IF([1]総合結果一覧!M13=0,"",[1]総合結果一覧!M13)</f>
        <v>城戸　優我</v>
      </c>
      <c r="N13" s="95" t="str">
        <f>IF([1]総合結果一覧!N13=0,"",[1]総合結果一覧!N13)</f>
        <v/>
      </c>
      <c r="O13" s="92" t="str">
        <f>IFERROR([1]総合結果一覧!O13,"")</f>
        <v>丸内</v>
      </c>
      <c r="P13" s="96">
        <f>IF([1]総合結果一覧!P13=0,"",[1]総合結果一覧!P13)</f>
        <v>1</v>
      </c>
      <c r="Q13" s="94" t="str">
        <f>IF([1]総合結果一覧!Q13=0,"",[1]総合結果一覧!Q13)</f>
        <v>東　　優利</v>
      </c>
      <c r="R13" s="95" t="str">
        <f>IF([1]総合結果一覧!R13=0,"",[1]総合結果一覧!R13)</f>
        <v/>
      </c>
      <c r="S13" s="92" t="str">
        <f>IFERROR([1]総合結果一覧!S13,"")</f>
        <v>板津</v>
      </c>
      <c r="T13" s="96">
        <f>IF([1]総合結果一覧!T13=0,"",[1]総合結果一覧!T13)</f>
        <v>1</v>
      </c>
      <c r="U13" s="94" t="str">
        <f>IF([1]総合結果一覧!U13=0,"",[1]総合結果一覧!U13)</f>
        <v>南出　勇心</v>
      </c>
      <c r="V13" s="97"/>
      <c r="W13" s="92" t="str">
        <f>IFERROR([1]総合結果一覧!W13,"")</f>
        <v>松陽</v>
      </c>
      <c r="X13" s="96">
        <f>IF([1]総合結果一覧!X13=0,"",[1]総合結果一覧!X13)</f>
        <v>1</v>
      </c>
      <c r="Y13" s="91" t="str">
        <f>IF([1]総合結果一覧!Y13=0,"",[1]総合結果一覧!Y13)</f>
        <v>木戸口晴真</v>
      </c>
      <c r="Z13" s="92" t="str">
        <f>IFERROR([1]総合結果一覧!Z13,"")</f>
        <v>松陽</v>
      </c>
      <c r="AA13" s="96">
        <f>IF([1]総合結果一覧!AA13=0,"",[1]総合結果一覧!AA13)</f>
        <v>1</v>
      </c>
      <c r="AB13" s="91" t="str">
        <f>IF([1]総合結果一覧!AB13=0,"",[1]総合結果一覧!AB13)</f>
        <v>長谷川一空</v>
      </c>
      <c r="AC13" s="92" t="str">
        <f>IFERROR([1]総合結果一覧!AC13,"")</f>
        <v>南部</v>
      </c>
      <c r="AD13" s="98">
        <f>IF([1]総合結果一覧!AD13=0,"",[1]総合結果一覧!AD13)</f>
        <v>2</v>
      </c>
      <c r="AE13" s="48"/>
    </row>
    <row r="14" spans="1:31" ht="21.75" thickBot="1" x14ac:dyDescent="0.25">
      <c r="A14" s="78"/>
      <c r="B14" s="78"/>
      <c r="C14" s="79">
        <f>IF([1]総合結果一覧!C14=0,"",[1]総合結果一覧!C14)</f>
        <v>24.57</v>
      </c>
      <c r="D14" s="60">
        <f>IF([1]総合結果一覧!D14=0,"",[1]総合結果一覧!D14)</f>
        <v>0.8</v>
      </c>
      <c r="E14" s="60" t="str">
        <f>IF([1]総合結果一覧!E14=0,"",[1]総合結果一覧!E14)</f>
        <v/>
      </c>
      <c r="F14" s="79">
        <f>IF([1]総合結果一覧!F14=0,"",[1]総合結果一覧!F14)</f>
        <v>27.19</v>
      </c>
      <c r="G14" s="60">
        <f>IF([1]総合結果一覧!G14=0,"",[1]総合結果一覧!G14)</f>
        <v>0.8</v>
      </c>
      <c r="H14" s="60" t="str">
        <f>IF([1]総合結果一覧!H14=0,"",[1]総合結果一覧!H14)</f>
        <v/>
      </c>
      <c r="I14" s="99">
        <f>IF([1]総合結果一覧!I14=0,"",[1]総合結果一覧!I14)</f>
        <v>27.48</v>
      </c>
      <c r="J14" s="100"/>
      <c r="K14" s="60">
        <f>IF([1]総合結果一覧!K14=0,"",[1]総合結果一覧!K14)</f>
        <v>1.3</v>
      </c>
      <c r="L14" s="60" t="str">
        <f>IF([1]総合結果一覧!L14=0,"",[1]総合結果一覧!L14)</f>
        <v/>
      </c>
      <c r="M14" s="99">
        <f>IF([1]総合結果一覧!M14=0,"",[1]総合結果一覧!M14)</f>
        <v>28.62</v>
      </c>
      <c r="N14" s="100"/>
      <c r="O14" s="84">
        <f>IF([1]総合結果一覧!O14=0,"",[1]総合結果一覧!O14)</f>
        <v>1.3</v>
      </c>
      <c r="P14" s="84" t="str">
        <f>IF([1]総合結果一覧!P14=0,"",[1]総合結果一覧!P14)</f>
        <v/>
      </c>
      <c r="Q14" s="99">
        <f>IF([1]総合結果一覧!Q14=0,"",[1]総合結果一覧!Q14)</f>
        <v>30.23</v>
      </c>
      <c r="R14" s="100"/>
      <c r="S14" s="84">
        <f>IF([1]総合結果一覧!S14=0,"",[1]総合結果一覧!S14)</f>
        <v>0.8</v>
      </c>
      <c r="T14" s="84" t="str">
        <f>IF([1]総合結果一覧!T14=0,"",[1]総合結果一覧!T14)</f>
        <v/>
      </c>
      <c r="U14" s="99">
        <f>IF([1]総合結果一覧!U14=0,"",[1]総合結果一覧!U14)</f>
        <v>31.39</v>
      </c>
      <c r="V14" s="100"/>
      <c r="W14" s="84">
        <f>IF([1]総合結果一覧!W14=0,"",[1]総合結果一覧!W14)</f>
        <v>1.3</v>
      </c>
      <c r="X14" s="84" t="str">
        <f>IF([1]総合結果一覧!X14=0,"",[1]総合結果一覧!X14)</f>
        <v/>
      </c>
      <c r="Y14" s="79">
        <f>IF([1]総合結果一覧!Y14=0,"",[1]総合結果一覧!Y14)</f>
        <v>31.56</v>
      </c>
      <c r="Z14" s="84">
        <f>IF([1]総合結果一覧!Z14=0,"",[1]総合結果一覧!Z14)</f>
        <v>1.3</v>
      </c>
      <c r="AA14" s="84" t="str">
        <f>IF([1]総合結果一覧!AA14=0,"",[1]総合結果一覧!AA14)</f>
        <v/>
      </c>
      <c r="AB14" s="79">
        <f>IF([1]総合結果一覧!AB14=0,"",[1]総合結果一覧!AB14)</f>
        <v>31.64</v>
      </c>
      <c r="AC14" s="84">
        <f>IF([1]総合結果一覧!AC14=0,"",[1]総合結果一覧!AC14)</f>
        <v>0.8</v>
      </c>
      <c r="AD14" s="88" t="str">
        <f>IF([1]総合結果一覧!AD14=0,"",[1]総合結果一覧!AD14)</f>
        <v/>
      </c>
      <c r="AE14" s="48"/>
    </row>
    <row r="15" spans="1:31" ht="21" customHeight="1" x14ac:dyDescent="0.2">
      <c r="A15" s="89" t="s">
        <v>44</v>
      </c>
      <c r="B15" s="101"/>
      <c r="C15" s="91" t="str">
        <f>IF([1]総合結果一覧!C15=0,"",[1]総合結果一覧!C15)</f>
        <v>滝口大志朗</v>
      </c>
      <c r="D15" s="92" t="str">
        <f>IFERROR([1]総合結果一覧!D15,"")</f>
        <v>松陽</v>
      </c>
      <c r="E15" s="93">
        <f>IF([1]総合結果一覧!E15=0,"",[1]総合結果一覧!E15)</f>
        <v>2</v>
      </c>
      <c r="F15" s="91" t="str">
        <f>IF([1]総合結果一覧!F15=0,"",[1]総合結果一覧!F15)</f>
        <v>二羽　修万</v>
      </c>
      <c r="G15" s="92" t="str">
        <f>IFERROR([1]総合結果一覧!G15,"")</f>
        <v>南部</v>
      </c>
      <c r="H15" s="93">
        <f>IF([1]総合結果一覧!H15=0,"",[1]総合結果一覧!H15)</f>
        <v>2</v>
      </c>
      <c r="I15" s="94" t="str">
        <f>IF([1]総合結果一覧!I15=0,"",[1]総合結果一覧!I15)</f>
        <v>石橋長志郎</v>
      </c>
      <c r="J15" s="97"/>
      <c r="K15" s="92" t="str">
        <f>IFERROR([1]総合結果一覧!K15,"")</f>
        <v>芦城</v>
      </c>
      <c r="L15" s="93">
        <f>IF([1]総合結果一覧!L15=0,"",[1]総合結果一覧!L15)</f>
        <v>2</v>
      </c>
      <c r="M15" s="94" t="str">
        <f>IF([1]総合結果一覧!M15=0,"",[1]総合結果一覧!M15)</f>
        <v>宮岸　直生</v>
      </c>
      <c r="N15" s="95" t="str">
        <f>IF([1]総合結果一覧!N15=0,"",[1]総合結果一覧!N15)</f>
        <v/>
      </c>
      <c r="O15" s="92" t="str">
        <f>IFERROR([1]総合結果一覧!O15,"")</f>
        <v>松陽</v>
      </c>
      <c r="P15" s="96">
        <f>IF([1]総合結果一覧!P15=0,"",[1]総合結果一覧!P15)</f>
        <v>2</v>
      </c>
      <c r="Q15" s="94" t="str">
        <f>IF([1]総合結果一覧!Q15=0,"",[1]総合結果一覧!Q15)</f>
        <v>山本　陽生</v>
      </c>
      <c r="R15" s="95" t="str">
        <f>IF([1]総合結果一覧!R15=0,"",[1]総合結果一覧!R15)</f>
        <v/>
      </c>
      <c r="S15" s="92" t="str">
        <f>IFERROR([1]総合結果一覧!S15,"")</f>
        <v>芦城</v>
      </c>
      <c r="T15" s="96">
        <f>IF([1]総合結果一覧!T15=0,"",[1]総合結果一覧!T15)</f>
        <v>1</v>
      </c>
      <c r="U15" s="102" t="str">
        <f>IF([1]総合結果一覧!U15=0,"",[1]総合結果一覧!U15)</f>
        <v/>
      </c>
      <c r="V15" s="103"/>
      <c r="W15" s="104" t="str">
        <f>IFERROR([1]総合結果一覧!W15,"")</f>
        <v/>
      </c>
      <c r="X15" s="105" t="str">
        <f>IF([1]総合結果一覧!X15=0,"",[1]総合結果一覧!X15)</f>
        <v/>
      </c>
      <c r="Y15" s="106" t="str">
        <f>IF([1]総合結果一覧!Y15=0,"",[1]総合結果一覧!Y15)</f>
        <v/>
      </c>
      <c r="Z15" s="104" t="str">
        <f>IFERROR([1]総合結果一覧!Z15,"")</f>
        <v/>
      </c>
      <c r="AA15" s="105" t="str">
        <f>IF([1]総合結果一覧!AA15=0,"",[1]総合結果一覧!AA15)</f>
        <v/>
      </c>
      <c r="AB15" s="106" t="str">
        <f>IF([1]総合結果一覧!AB15=0,"",[1]総合結果一覧!AB15)</f>
        <v/>
      </c>
      <c r="AC15" s="104" t="str">
        <f>IFERROR([1]総合結果一覧!AC15,"")</f>
        <v/>
      </c>
      <c r="AD15" s="107" t="str">
        <f>IF([1]総合結果一覧!AD15=0,"",[1]総合結果一覧!AD15)</f>
        <v/>
      </c>
      <c r="AE15" s="48"/>
    </row>
    <row r="16" spans="1:31" ht="21.75" thickBot="1" x14ac:dyDescent="0.25">
      <c r="A16" s="78"/>
      <c r="B16" s="108"/>
      <c r="C16" s="79">
        <f>IF([1]総合結果一覧!C16=0,"",[1]総合結果一覧!C16)</f>
        <v>58.04</v>
      </c>
      <c r="D16" s="109" t="str">
        <f>IF([1]総合結果一覧!D16=0,"",[1]総合結果一覧!D16)</f>
        <v/>
      </c>
      <c r="E16" s="109" t="str">
        <f>IF([1]総合結果一覧!E16=0,"",[1]総合結果一覧!E16)</f>
        <v/>
      </c>
      <c r="F16" s="79">
        <f>IF([1]総合結果一覧!F16=0,"",[1]総合結果一覧!F16)</f>
        <v>60.26</v>
      </c>
      <c r="G16" s="109" t="str">
        <f>IF([1]総合結果一覧!G16=0,"",[1]総合結果一覧!G16)</f>
        <v/>
      </c>
      <c r="H16" s="109" t="str">
        <f>IF([1]総合結果一覧!H16=0,"",[1]総合結果一覧!H16)</f>
        <v/>
      </c>
      <c r="I16" s="99">
        <f>IF([1]総合結果一覧!I16=0,"",[1]総合結果一覧!I16)</f>
        <v>64.34</v>
      </c>
      <c r="J16" s="100"/>
      <c r="K16" s="109" t="str">
        <f>IF([1]総合結果一覧!K16=0,"",[1]総合結果一覧!K16)</f>
        <v/>
      </c>
      <c r="L16" s="109" t="str">
        <f>IF([1]総合結果一覧!L16=0,"",[1]総合結果一覧!L16)</f>
        <v/>
      </c>
      <c r="M16" s="99">
        <f>IF([1]総合結果一覧!M16=0,"",[1]総合結果一覧!M16)</f>
        <v>65.7</v>
      </c>
      <c r="N16" s="100"/>
      <c r="O16" s="110" t="str">
        <f>IF([1]総合結果一覧!O16=0,"",[1]総合結果一覧!O16)</f>
        <v/>
      </c>
      <c r="P16" s="110" t="str">
        <f>IF([1]総合結果一覧!P16=0,"",[1]総合結果一覧!P16)</f>
        <v/>
      </c>
      <c r="Q16" s="99">
        <f>IF([1]総合結果一覧!Q16=0,"",[1]総合結果一覧!Q16)</f>
        <v>70.95</v>
      </c>
      <c r="R16" s="100"/>
      <c r="S16" s="110" t="str">
        <f>IF([1]総合結果一覧!S16=0,"",[1]総合結果一覧!S16)</f>
        <v/>
      </c>
      <c r="T16" s="110" t="str">
        <f>IF([1]総合結果一覧!T16=0,"",[1]総合結果一覧!T16)</f>
        <v/>
      </c>
      <c r="U16" s="111" t="str">
        <f>IF([1]総合結果一覧!U16=0,"",[1]総合結果一覧!U16)</f>
        <v/>
      </c>
      <c r="V16" s="112"/>
      <c r="W16" s="113" t="str">
        <f>IF([1]総合結果一覧!W16=0,"",[1]総合結果一覧!W16)</f>
        <v/>
      </c>
      <c r="X16" s="113" t="str">
        <f>IF([1]総合結果一覧!X16=0,"",[1]総合結果一覧!X16)</f>
        <v/>
      </c>
      <c r="Y16" s="114" t="str">
        <f>IF([1]総合結果一覧!Y16=0,"",[1]総合結果一覧!Y16)</f>
        <v/>
      </c>
      <c r="Z16" s="113" t="str">
        <f>IF([1]総合結果一覧!Z16=0,"",[1]総合結果一覧!Z16)</f>
        <v/>
      </c>
      <c r="AA16" s="113" t="str">
        <f>IF([1]総合結果一覧!AA16=0,"",[1]総合結果一覧!AA16)</f>
        <v/>
      </c>
      <c r="AB16" s="114" t="str">
        <f>IF([1]総合結果一覧!AB16=0,"",[1]総合結果一覧!AB16)</f>
        <v/>
      </c>
      <c r="AC16" s="113" t="str">
        <f>IF([1]総合結果一覧!AC16=0,"",[1]総合結果一覧!AC16)</f>
        <v/>
      </c>
      <c r="AD16" s="115" t="str">
        <f>IF([1]総合結果一覧!AD16=0,"",[1]総合結果一覧!AD16)</f>
        <v/>
      </c>
      <c r="AE16" s="48"/>
    </row>
    <row r="17" spans="1:31" ht="21" customHeight="1" x14ac:dyDescent="0.25">
      <c r="A17" s="89" t="s">
        <v>45</v>
      </c>
      <c r="B17" s="116"/>
      <c r="C17" s="91" t="str">
        <f>IF([1]総合結果一覧!C17=0,"",[1]総合結果一覧!C17)</f>
        <v>上野　真輝</v>
      </c>
      <c r="D17" s="92" t="str">
        <f>IFERROR([1]総合結果一覧!D17,"")</f>
        <v>板津</v>
      </c>
      <c r="E17" s="93">
        <f>IF([1]総合結果一覧!E17=0,"",[1]総合結果一覧!E17)</f>
        <v>2</v>
      </c>
      <c r="F17" s="91" t="str">
        <f>IF([1]総合結果一覧!F17=0,"",[1]総合結果一覧!F17)</f>
        <v>中森　靖修</v>
      </c>
      <c r="G17" s="92" t="str">
        <f>IFERROR([1]総合結果一覧!G17,"")</f>
        <v>板津</v>
      </c>
      <c r="H17" s="93">
        <f>IF([1]総合結果一覧!H17=0,"",[1]総合結果一覧!H17)</f>
        <v>2</v>
      </c>
      <c r="I17" s="94" t="str">
        <f>IF([1]総合結果一覧!I17=0,"",[1]総合結果一覧!I17)</f>
        <v>谷口悠士朗</v>
      </c>
      <c r="J17" s="97"/>
      <c r="K17" s="92" t="str">
        <f>IFERROR([1]総合結果一覧!K17,"")</f>
        <v>松陽</v>
      </c>
      <c r="L17" s="93">
        <f>IF([1]総合結果一覧!L17=0,"",[1]総合結果一覧!L17)</f>
        <v>2</v>
      </c>
      <c r="M17" s="94" t="str">
        <f>IF([1]総合結果一覧!M17=0,"",[1]総合結果一覧!M17)</f>
        <v>阿慈知蒼真</v>
      </c>
      <c r="N17" s="95" t="str">
        <f>IF([1]総合結果一覧!N17=0,"",[1]総合結果一覧!N17)</f>
        <v/>
      </c>
      <c r="O17" s="92" t="str">
        <f>IFERROR([1]総合結果一覧!O17,"")</f>
        <v>芦城</v>
      </c>
      <c r="P17" s="96">
        <f>IF([1]総合結果一覧!P17=0,"",[1]総合結果一覧!P17)</f>
        <v>2</v>
      </c>
      <c r="Q17" s="94" t="str">
        <f>IF([1]総合結果一覧!Q17=0,"",[1]総合結果一覧!Q17)</f>
        <v>山本　典磨</v>
      </c>
      <c r="R17" s="95" t="str">
        <f>IF([1]総合結果一覧!R17=0,"",[1]総合結果一覧!R17)</f>
        <v/>
      </c>
      <c r="S17" s="92" t="str">
        <f>IFERROR([1]総合結果一覧!S17,"")</f>
        <v>板津</v>
      </c>
      <c r="T17" s="96">
        <f>IF([1]総合結果一覧!T17=0,"",[1]総合結果一覧!T17)</f>
        <v>1</v>
      </c>
      <c r="U17" s="102" t="str">
        <f>IF([1]総合結果一覧!U17=0,"",[1]総合結果一覧!U17)</f>
        <v/>
      </c>
      <c r="V17" s="103"/>
      <c r="W17" s="104" t="str">
        <f>IFERROR([1]総合結果一覧!W17,"")</f>
        <v/>
      </c>
      <c r="X17" s="105" t="str">
        <f>IF([1]総合結果一覧!X17=0,"",[1]総合結果一覧!X17)</f>
        <v/>
      </c>
      <c r="Y17" s="106" t="str">
        <f>IF([1]総合結果一覧!Y17=0,"",[1]総合結果一覧!Y17)</f>
        <v/>
      </c>
      <c r="Z17" s="104" t="str">
        <f>IFERROR([1]総合結果一覧!Z17,"")</f>
        <v/>
      </c>
      <c r="AA17" s="105" t="str">
        <f>IF([1]総合結果一覧!AA17=0,"",[1]総合結果一覧!AA17)</f>
        <v/>
      </c>
      <c r="AB17" s="106" t="str">
        <f>IF([1]総合結果一覧!AB17=0,"",[1]総合結果一覧!AB17)</f>
        <v/>
      </c>
      <c r="AC17" s="104" t="str">
        <f>IFERROR([1]総合結果一覧!AC17,"")</f>
        <v/>
      </c>
      <c r="AD17" s="107" t="str">
        <f>IF([1]総合結果一覧!AD17=0,"",[1]総合結果一覧!AD17)</f>
        <v/>
      </c>
      <c r="AE17" s="48"/>
    </row>
    <row r="18" spans="1:31" ht="24.75" thickBot="1" x14ac:dyDescent="0.3">
      <c r="A18" s="78"/>
      <c r="B18" s="117"/>
      <c r="C18" s="118" t="str">
        <f>IF([1]総合結果一覧!C18=0,"",[1]総合結果一覧!C18)</f>
        <v>2’23.71</v>
      </c>
      <c r="D18" s="109" t="str">
        <f>IF([1]総合結果一覧!D18=0,"",[1]総合結果一覧!D18)</f>
        <v/>
      </c>
      <c r="E18" s="109" t="str">
        <f>IF([1]総合結果一覧!E18=0,"",[1]総合結果一覧!E18)</f>
        <v/>
      </c>
      <c r="F18" s="118" t="str">
        <f>IF([1]総合結果一覧!F18=0,"",[1]総合結果一覧!F18)</f>
        <v>2’33.77</v>
      </c>
      <c r="G18" s="109" t="str">
        <f>IF([1]総合結果一覧!G18=0,"",[1]総合結果一覧!G18)</f>
        <v/>
      </c>
      <c r="H18" s="109" t="str">
        <f>IF([1]総合結果一覧!H18=0,"",[1]総合結果一覧!H18)</f>
        <v/>
      </c>
      <c r="I18" s="119" t="str">
        <f>IF([1]総合結果一覧!I18=0,"",[1]総合結果一覧!I18)</f>
        <v>2’36.50</v>
      </c>
      <c r="J18" s="100"/>
      <c r="K18" s="109" t="str">
        <f>IF([1]総合結果一覧!K18=0,"",[1]総合結果一覧!K18)</f>
        <v/>
      </c>
      <c r="L18" s="109" t="str">
        <f>IF([1]総合結果一覧!L18=0,"",[1]総合結果一覧!L18)</f>
        <v/>
      </c>
      <c r="M18" s="119" t="str">
        <f>IF([1]総合結果一覧!M18=0,"",[1]総合結果一覧!M18)</f>
        <v>2’50.99</v>
      </c>
      <c r="N18" s="100"/>
      <c r="O18" s="110" t="str">
        <f>IF([1]総合結果一覧!O18=0,"",[1]総合結果一覧!O18)</f>
        <v/>
      </c>
      <c r="P18" s="110" t="str">
        <f>IF([1]総合結果一覧!P18=0,"",[1]総合結果一覧!P18)</f>
        <v/>
      </c>
      <c r="Q18" s="119" t="str">
        <f>IF([1]総合結果一覧!Q18=0,"",[1]総合結果一覧!Q18)</f>
        <v>3’3.95</v>
      </c>
      <c r="R18" s="120"/>
      <c r="S18" s="110" t="str">
        <f>IF([1]総合結果一覧!S18=0,"",[1]総合結果一覧!S18)</f>
        <v/>
      </c>
      <c r="T18" s="110" t="str">
        <f>IF([1]総合結果一覧!T18=0,"",[1]総合結果一覧!T18)</f>
        <v/>
      </c>
      <c r="U18" s="121" t="str">
        <f>IF([1]総合結果一覧!U18=0,"",[1]総合結果一覧!U18)</f>
        <v>0’0.00</v>
      </c>
      <c r="V18" s="122"/>
      <c r="W18" s="113" t="str">
        <f>IF([1]総合結果一覧!W18=0,"",[1]総合結果一覧!W18)</f>
        <v/>
      </c>
      <c r="X18" s="113" t="str">
        <f>IF([1]総合結果一覧!X18=0,"",[1]総合結果一覧!X18)</f>
        <v/>
      </c>
      <c r="Y18" s="123" t="str">
        <f>IF([1]総合結果一覧!Y18=0,"",[1]総合結果一覧!Y18)</f>
        <v>0’0.00</v>
      </c>
      <c r="Z18" s="113" t="str">
        <f>IF([1]総合結果一覧!Z18=0,"",[1]総合結果一覧!Z18)</f>
        <v/>
      </c>
      <c r="AA18" s="113" t="str">
        <f>IF([1]総合結果一覧!AA18=0,"",[1]総合結果一覧!AA18)</f>
        <v/>
      </c>
      <c r="AB18" s="123" t="str">
        <f>IF([1]総合結果一覧!AB18=0,"",[1]総合結果一覧!AB18)</f>
        <v>0’0.00</v>
      </c>
      <c r="AC18" s="113" t="str">
        <f>IF([1]総合結果一覧!AC18=0,"",[1]総合結果一覧!AC18)</f>
        <v/>
      </c>
      <c r="AD18" s="115" t="str">
        <f>IF([1]総合結果一覧!AD18=0,"",[1]総合結果一覧!AD18)</f>
        <v/>
      </c>
      <c r="AE18" s="48"/>
    </row>
    <row r="19" spans="1:31" ht="21" customHeight="1" x14ac:dyDescent="0.25">
      <c r="A19" s="89" t="s">
        <v>46</v>
      </c>
      <c r="B19" s="116"/>
      <c r="C19" s="91" t="str">
        <f>IF([1]総合結果一覧!C19=0,"",[1]総合結果一覧!C19)</f>
        <v>横田　晴海</v>
      </c>
      <c r="D19" s="92" t="str">
        <f>IFERROR([1]総合結果一覧!D19,"")</f>
        <v>丸内</v>
      </c>
      <c r="E19" s="93">
        <f>IF([1]総合結果一覧!E19=0,"",[1]総合結果一覧!E19)</f>
        <v>2</v>
      </c>
      <c r="F19" s="91" t="str">
        <f>IF([1]総合結果一覧!F19=0,"",[1]総合結果一覧!F19)</f>
        <v>上野　真輝</v>
      </c>
      <c r="G19" s="92" t="str">
        <f>IFERROR([1]総合結果一覧!G19,"")</f>
        <v>板津</v>
      </c>
      <c r="H19" s="93">
        <f>IF([1]総合結果一覧!H19=0,"",[1]総合結果一覧!H19)</f>
        <v>2</v>
      </c>
      <c r="I19" s="94" t="str">
        <f>IF([1]総合結果一覧!I19=0,"",[1]総合結果一覧!I19)</f>
        <v>中森　靖修</v>
      </c>
      <c r="J19" s="97"/>
      <c r="K19" s="92" t="str">
        <f>IFERROR([1]総合結果一覧!K19,"")</f>
        <v>板津</v>
      </c>
      <c r="L19" s="93">
        <f>IF([1]総合結果一覧!L19=0,"",[1]総合結果一覧!L19)</f>
        <v>2</v>
      </c>
      <c r="M19" s="94" t="str">
        <f>IF([1]総合結果一覧!M19=0,"",[1]総合結果一覧!M19)</f>
        <v>谷口悠士朗</v>
      </c>
      <c r="N19" s="95" t="str">
        <f>IF([1]総合結果一覧!N19=0,"",[1]総合結果一覧!N19)</f>
        <v/>
      </c>
      <c r="O19" s="92" t="str">
        <f>IFERROR([1]総合結果一覧!O19,"")</f>
        <v>松陽</v>
      </c>
      <c r="P19" s="96">
        <f>IF([1]総合結果一覧!P19=0,"",[1]総合結果一覧!P19)</f>
        <v>2</v>
      </c>
      <c r="Q19" s="94" t="str">
        <f>IF([1]総合結果一覧!Q19=0,"",[1]総合結果一覧!Q19)</f>
        <v>中本　圭祐</v>
      </c>
      <c r="R19" s="95" t="str">
        <f>IF([1]総合結果一覧!R19=0,"",[1]総合結果一覧!R19)</f>
        <v/>
      </c>
      <c r="S19" s="92" t="str">
        <f>IFERROR([1]総合結果一覧!S19,"")</f>
        <v>南部</v>
      </c>
      <c r="T19" s="96">
        <f>IF([1]総合結果一覧!T19=0,"",[1]総合結果一覧!T19)</f>
        <v>2</v>
      </c>
      <c r="U19" s="94" t="str">
        <f>IF([1]総合結果一覧!U19=0,"",[1]総合結果一覧!U19)</f>
        <v>吉田　　匠</v>
      </c>
      <c r="V19" s="97"/>
      <c r="W19" s="92" t="str">
        <f>IFERROR([1]総合結果一覧!W19,"")</f>
        <v>松東み</v>
      </c>
      <c r="X19" s="93">
        <f>IF([1]総合結果一覧!X19=0,"",[1]総合結果一覧!X19)</f>
        <v>1</v>
      </c>
      <c r="Y19" s="91" t="str">
        <f>IF([1]総合結果一覧!Y19=0,"",[1]総合結果一覧!Y19)</f>
        <v>千田　颯斗</v>
      </c>
      <c r="Z19" s="92" t="str">
        <f>IFERROR([1]総合結果一覧!Z19,"")</f>
        <v>芦城</v>
      </c>
      <c r="AA19" s="93">
        <f>IF([1]総合結果一覧!AA19=0,"",[1]総合結果一覧!AA19)</f>
        <v>1</v>
      </c>
      <c r="AB19" s="91" t="str">
        <f>IF([1]総合結果一覧!AB19=0,"",[1]総合結果一覧!AB19)</f>
        <v>山本　典磨</v>
      </c>
      <c r="AC19" s="92" t="str">
        <f>IFERROR([1]総合結果一覧!AC19,"")</f>
        <v>板津</v>
      </c>
      <c r="AD19" s="107">
        <f>IF([1]総合結果一覧!AD19=0,"",[1]総合結果一覧!AD19)</f>
        <v>1</v>
      </c>
      <c r="AE19" s="48"/>
    </row>
    <row r="20" spans="1:31" ht="24.75" thickBot="1" x14ac:dyDescent="0.3">
      <c r="A20" s="78"/>
      <c r="B20" s="117"/>
      <c r="C20" s="118" t="str">
        <f>IF([1]総合結果一覧!C20=0,"",[1]総合結果一覧!C20)</f>
        <v>4’40.66</v>
      </c>
      <c r="D20" s="109" t="str">
        <f>IF([1]総合結果一覧!D20=0,"",[1]総合結果一覧!D20)</f>
        <v/>
      </c>
      <c r="E20" s="109" t="str">
        <f>IF([1]総合結果一覧!E20=0,"",[1]総合結果一覧!E20)</f>
        <v/>
      </c>
      <c r="F20" s="118" t="str">
        <f>IF([1]総合結果一覧!F20=0,"",[1]総合結果一覧!F20)</f>
        <v>4’54.09</v>
      </c>
      <c r="G20" s="109" t="str">
        <f>IF([1]総合結果一覧!G20=0,"",[1]総合結果一覧!G20)</f>
        <v/>
      </c>
      <c r="H20" s="109" t="str">
        <f>IF([1]総合結果一覧!H20=0,"",[1]総合結果一覧!H20)</f>
        <v/>
      </c>
      <c r="I20" s="119" t="str">
        <f>IF([1]総合結果一覧!I20=0,"",[1]総合結果一覧!I20)</f>
        <v>5’10.69</v>
      </c>
      <c r="J20" s="100"/>
      <c r="K20" s="109" t="str">
        <f>IF([1]総合結果一覧!K20=0,"",[1]総合結果一覧!K20)</f>
        <v/>
      </c>
      <c r="L20" s="109" t="str">
        <f>IF([1]総合結果一覧!L20=0,"",[1]総合結果一覧!L20)</f>
        <v/>
      </c>
      <c r="M20" s="119" t="str">
        <f>IF([1]総合結果一覧!M20=0,"",[1]総合結果一覧!M20)</f>
        <v>5’16.16</v>
      </c>
      <c r="N20" s="100"/>
      <c r="O20" s="110" t="str">
        <f>IF([1]総合結果一覧!O20=0,"",[1]総合結果一覧!O20)</f>
        <v/>
      </c>
      <c r="P20" s="110" t="str">
        <f>IF([1]総合結果一覧!P20=0,"",[1]総合結果一覧!P20)</f>
        <v/>
      </c>
      <c r="Q20" s="119" t="str">
        <f>IF([1]総合結果一覧!Q20=0,"",[1]総合結果一覧!Q20)</f>
        <v>5’16.63</v>
      </c>
      <c r="R20" s="120"/>
      <c r="S20" s="110" t="str">
        <f>IF([1]総合結果一覧!S20=0,"",[1]総合結果一覧!S20)</f>
        <v/>
      </c>
      <c r="T20" s="110" t="str">
        <f>IF([1]総合結果一覧!T20=0,"",[1]総合結果一覧!T20)</f>
        <v/>
      </c>
      <c r="U20" s="119" t="str">
        <f>IF([1]総合結果一覧!U20=0,"",[1]総合結果一覧!U20)</f>
        <v>5’18.54</v>
      </c>
      <c r="V20" s="120"/>
      <c r="W20" s="110" t="str">
        <f>IF([1]総合結果一覧!W20=0,"",[1]総合結果一覧!W20)</f>
        <v/>
      </c>
      <c r="X20" s="110" t="str">
        <f>IF([1]総合結果一覧!X20=0,"",[1]総合結果一覧!X20)</f>
        <v/>
      </c>
      <c r="Y20" s="118" t="str">
        <f>IF([1]総合結果一覧!Y20=0,"",[1]総合結果一覧!Y20)</f>
        <v>5’48.08</v>
      </c>
      <c r="Z20" s="110" t="str">
        <f>IF([1]総合結果一覧!Z20=0,"",[1]総合結果一覧!Z20)</f>
        <v/>
      </c>
      <c r="AA20" s="110" t="str">
        <f>IF([1]総合結果一覧!AA20=0,"",[1]総合結果一覧!AA20)</f>
        <v/>
      </c>
      <c r="AB20" s="118" t="str">
        <f>IF([1]総合結果一覧!AB20=0,"",[1]総合結果一覧!AB20)</f>
        <v>5’56.21</v>
      </c>
      <c r="AC20" s="110" t="str">
        <f>IF([1]総合結果一覧!AC20=0,"",[1]総合結果一覧!AC20)</f>
        <v/>
      </c>
      <c r="AD20" s="115" t="str">
        <f>IF([1]総合結果一覧!AD20=0,"",[1]総合結果一覧!AD20)</f>
        <v/>
      </c>
      <c r="AE20" s="48"/>
    </row>
    <row r="21" spans="1:31" ht="24" x14ac:dyDescent="0.25">
      <c r="A21" s="89" t="s">
        <v>47</v>
      </c>
      <c r="B21" s="116"/>
      <c r="C21" s="91" t="str">
        <f>IF([1]総合結果一覧!C21=0,"",[1]総合結果一覧!C21)</f>
        <v>横田　晴海</v>
      </c>
      <c r="D21" s="92" t="str">
        <f>IFERROR([1]総合結果一覧!D21,"")</f>
        <v>丸内</v>
      </c>
      <c r="E21" s="93">
        <f>IF([1]総合結果一覧!E21=0,"",[1]総合結果一覧!E21)</f>
        <v>2</v>
      </c>
      <c r="F21" s="91" t="str">
        <f>IF([1]総合結果一覧!F21=0,"",[1]総合結果一覧!F21)</f>
        <v>滝口大志朗</v>
      </c>
      <c r="G21" s="92" t="str">
        <f>IFERROR([1]総合結果一覧!G21,"")</f>
        <v>松陽</v>
      </c>
      <c r="H21" s="93">
        <f>IF([1]総合結果一覧!H21=0,"",[1]総合結果一覧!H21)</f>
        <v>2</v>
      </c>
      <c r="I21" s="94" t="str">
        <f>IF([1]総合結果一覧!I21=0,"",[1]総合結果一覧!I21)</f>
        <v>中本　圭祐</v>
      </c>
      <c r="J21" s="95" t="str">
        <f>IF([1]総合結果一覧!J21=0,"",[1]総合結果一覧!J21)</f>
        <v/>
      </c>
      <c r="K21" s="92" t="str">
        <f>IFERROR([1]総合結果一覧!K21,"")</f>
        <v>南部</v>
      </c>
      <c r="L21" s="93">
        <f>IF([1]総合結果一覧!L21=0,"",[1]総合結果一覧!L21)</f>
        <v>2</v>
      </c>
      <c r="M21" s="94" t="str">
        <f>IF([1]総合結果一覧!M21=0,"",[1]総合結果一覧!M21)</f>
        <v>千田　颯斗</v>
      </c>
      <c r="N21" s="95" t="str">
        <f>IF([1]総合結果一覧!N21=0,"",[1]総合結果一覧!N21)</f>
        <v/>
      </c>
      <c r="O21" s="92" t="str">
        <f>IFERROR([1]総合結果一覧!O21,"")</f>
        <v>芦城</v>
      </c>
      <c r="P21" s="96">
        <f>IF([1]総合結果一覧!P21=0,"",[1]総合結果一覧!P21)</f>
        <v>1</v>
      </c>
      <c r="Q21" s="94" t="str">
        <f>IF([1]総合結果一覧!Q21=0,"",[1]総合結果一覧!Q21)</f>
        <v>髙山　翔太</v>
      </c>
      <c r="R21" s="95" t="str">
        <f>IF([1]総合結果一覧!R21=0,"",[1]総合結果一覧!R21)</f>
        <v/>
      </c>
      <c r="S21" s="92" t="str">
        <f>IFERROR([1]総合結果一覧!S21,"")</f>
        <v>芦城</v>
      </c>
      <c r="T21" s="96">
        <f>IF([1]総合結果一覧!T21=0,"",[1]総合結果一覧!T21)</f>
        <v>1</v>
      </c>
      <c r="U21" s="102" t="str">
        <f>IF([1]総合結果一覧!U21=0,"",[1]総合結果一覧!U21)</f>
        <v/>
      </c>
      <c r="V21" s="124" t="str">
        <f>IF([1]総合結果一覧!V21=0,"",[1]総合結果一覧!V21)</f>
        <v/>
      </c>
      <c r="W21" s="104" t="str">
        <f>IFERROR([1]総合結果一覧!W21,"")</f>
        <v/>
      </c>
      <c r="X21" s="105" t="str">
        <f>IF([1]総合結果一覧!X21=0,"",[1]総合結果一覧!X21)</f>
        <v/>
      </c>
      <c r="Y21" s="106" t="str">
        <f>IF([1]総合結果一覧!Y21=0,"",[1]総合結果一覧!Y21)</f>
        <v/>
      </c>
      <c r="Z21" s="104" t="str">
        <f>IFERROR([1]総合結果一覧!Z21,"")</f>
        <v/>
      </c>
      <c r="AA21" s="105" t="str">
        <f>IF([1]総合結果一覧!AA21=0,"",[1]総合結果一覧!AA21)</f>
        <v/>
      </c>
      <c r="AB21" s="106" t="str">
        <f>IF([1]総合結果一覧!AB21=0,"",[1]総合結果一覧!AB21)</f>
        <v/>
      </c>
      <c r="AC21" s="104" t="str">
        <f>IFERROR([1]総合結果一覧!AC21,"")</f>
        <v/>
      </c>
      <c r="AD21" s="125" t="str">
        <f>IF([1]総合結果一覧!AD21=0,"",[1]総合結果一覧!AD21)</f>
        <v/>
      </c>
      <c r="AE21" s="48"/>
    </row>
    <row r="22" spans="1:31" ht="24.75" thickBot="1" x14ac:dyDescent="0.3">
      <c r="A22" s="78"/>
      <c r="B22" s="117"/>
      <c r="C22" s="118" t="str">
        <f>IF([1]総合結果一覧!C22=0,"",[1]総合結果一覧!C22)</f>
        <v>9’55.93</v>
      </c>
      <c r="D22" s="109" t="str">
        <f>IF([1]総合結果一覧!D22=0,"",[1]総合結果一覧!D22)</f>
        <v/>
      </c>
      <c r="E22" s="109" t="str">
        <f>IF([1]総合結果一覧!E22=0,"",[1]総合結果一覧!E22)</f>
        <v/>
      </c>
      <c r="F22" s="118" t="str">
        <f>IF([1]総合結果一覧!F22=0,"",[1]総合結果一覧!F22)</f>
        <v>10’8.48</v>
      </c>
      <c r="G22" s="109" t="str">
        <f>IF([1]総合結果一覧!G22=0,"",[1]総合結果一覧!G22)</f>
        <v/>
      </c>
      <c r="H22" s="109" t="str">
        <f>IF([1]総合結果一覧!H22=0,"",[1]総合結果一覧!H22)</f>
        <v/>
      </c>
      <c r="I22" s="119" t="str">
        <f>IF([1]総合結果一覧!I22=0,"",[1]総合結果一覧!I22)</f>
        <v>12’2.33</v>
      </c>
      <c r="J22" s="126" t="str">
        <f>IF([1]総合結果一覧!J22=0,"",[1]総合結果一覧!J22)</f>
        <v/>
      </c>
      <c r="K22" s="109" t="str">
        <f>IF([1]総合結果一覧!K22=0,"",[1]総合結果一覧!K22)</f>
        <v/>
      </c>
      <c r="L22" s="109" t="str">
        <f>IF([1]総合結果一覧!L22=0,"",[1]総合結果一覧!L22)</f>
        <v/>
      </c>
      <c r="M22" s="119" t="str">
        <f>IF([1]総合結果一覧!M22=0,"",[1]総合結果一覧!M22)</f>
        <v>12’25.93</v>
      </c>
      <c r="N22" s="126" t="str">
        <f>IF([1]総合結果一覧!N22=0,"",[1]総合結果一覧!N22)</f>
        <v/>
      </c>
      <c r="O22" s="110" t="str">
        <f>IF([1]総合結果一覧!O22=0,"",[1]総合結果一覧!O22)</f>
        <v/>
      </c>
      <c r="P22" s="110" t="str">
        <f>IF([1]総合結果一覧!P22=0,"",[1]総合結果一覧!P22)</f>
        <v/>
      </c>
      <c r="Q22" s="119" t="str">
        <f>IF([1]総合結果一覧!Q22=0,"",[1]総合結果一覧!Q22)</f>
        <v>13’5.10</v>
      </c>
      <c r="R22" s="126" t="str">
        <f>IF([1]総合結果一覧!R22=0,"",[1]総合結果一覧!R22)</f>
        <v/>
      </c>
      <c r="S22" s="110" t="str">
        <f>IF([1]総合結果一覧!S22=0,"",[1]総合結果一覧!S22)</f>
        <v/>
      </c>
      <c r="T22" s="110" t="str">
        <f>IF([1]総合結果一覧!T22=0,"",[1]総合結果一覧!T22)</f>
        <v/>
      </c>
      <c r="U22" s="121" t="str">
        <f>IF([1]総合結果一覧!U22=0,"",[1]総合結果一覧!U22)</f>
        <v>0’0.00</v>
      </c>
      <c r="V22" s="127" t="str">
        <f>IF([1]総合結果一覧!V22=0,"",[1]総合結果一覧!V22)</f>
        <v/>
      </c>
      <c r="W22" s="113" t="str">
        <f>IF([1]総合結果一覧!W22=0,"",[1]総合結果一覧!W22)</f>
        <v/>
      </c>
      <c r="X22" s="113" t="str">
        <f>IF([1]総合結果一覧!X22=0,"",[1]総合結果一覧!X22)</f>
        <v/>
      </c>
      <c r="Y22" s="123" t="str">
        <f>IF([1]総合結果一覧!Y22=0,"",[1]総合結果一覧!Y22)</f>
        <v>0’0.00</v>
      </c>
      <c r="Z22" s="113" t="str">
        <f>IF([1]総合結果一覧!Z22=0,"",[1]総合結果一覧!Z22)</f>
        <v/>
      </c>
      <c r="AA22" s="113" t="str">
        <f>IF([1]総合結果一覧!AA22=0,"",[1]総合結果一覧!AA22)</f>
        <v/>
      </c>
      <c r="AB22" s="123" t="str">
        <f>IF([1]総合結果一覧!AB22=0,"",[1]総合結果一覧!AB22)</f>
        <v>0’0.00</v>
      </c>
      <c r="AC22" s="113" t="str">
        <f>IF([1]総合結果一覧!AC22=0,"",[1]総合結果一覧!AC22)</f>
        <v/>
      </c>
      <c r="AD22" s="128" t="str">
        <f>IF([1]総合結果一覧!AD22=0,"",[1]総合結果一覧!AD22)</f>
        <v/>
      </c>
      <c r="AE22" s="48"/>
    </row>
    <row r="23" spans="1:31" ht="21" x14ac:dyDescent="0.2">
      <c r="A23" s="89" t="s">
        <v>48</v>
      </c>
      <c r="B23" s="90">
        <f>IF([1]決勝!I57="","",[1]決勝!I57)</f>
        <v>0.4</v>
      </c>
      <c r="C23" s="91" t="str">
        <f>IF([1]総合結果一覧!C23=0,"",[1]総合結果一覧!C23)</f>
        <v>城戸　優我</v>
      </c>
      <c r="D23" s="92" t="str">
        <f>IFERROR([1]総合結果一覧!D23,"")</f>
        <v>丸内</v>
      </c>
      <c r="E23" s="93">
        <f>IF([1]総合結果一覧!E23=0,"",[1]総合結果一覧!E23)</f>
        <v>1</v>
      </c>
      <c r="F23" s="91" t="str">
        <f>IF([1]総合結果一覧!F23=0,"",[1]総合結果一覧!F23)</f>
        <v>齋藤　慈人</v>
      </c>
      <c r="G23" s="92" t="str">
        <f>IFERROR([1]総合結果一覧!G23,"")</f>
        <v>丸内</v>
      </c>
      <c r="H23" s="93">
        <f>IF([1]総合結果一覧!H23=0,"",[1]総合結果一覧!H23)</f>
        <v>1</v>
      </c>
      <c r="I23" s="94" t="str">
        <f>IF([1]総合結果一覧!I23=0,"",[1]総合結果一覧!I23)</f>
        <v>東　　那羽</v>
      </c>
      <c r="J23" s="97"/>
      <c r="K23" s="92" t="str">
        <f>IFERROR([1]総合結果一覧!K23,"")</f>
        <v>板津</v>
      </c>
      <c r="L23" s="93">
        <f>IF([1]総合結果一覧!L23=0,"",[1]総合結果一覧!L23)</f>
        <v>1</v>
      </c>
      <c r="M23" s="94" t="str">
        <f>IF([1]総合結果一覧!M23=0,"",[1]総合結果一覧!M23)</f>
        <v>廿日岩巧真</v>
      </c>
      <c r="N23" s="95" t="str">
        <f>IF([1]総合結果一覧!N23=0,"",[1]総合結果一覧!N23)</f>
        <v/>
      </c>
      <c r="O23" s="92" t="str">
        <f>IFERROR([1]総合結果一覧!O23,"")</f>
        <v>松陽</v>
      </c>
      <c r="P23" s="96">
        <f>IF([1]総合結果一覧!P23=0,"",[1]総合結果一覧!P23)</f>
        <v>1</v>
      </c>
      <c r="Q23" s="94" t="str">
        <f>IF([1]総合結果一覧!Q23=0,"",[1]総合結果一覧!Q23)</f>
        <v>本井　生真</v>
      </c>
      <c r="R23" s="95" t="str">
        <f>IF([1]総合結果一覧!R23=0,"",[1]総合結果一覧!R23)</f>
        <v/>
      </c>
      <c r="S23" s="92" t="str">
        <f>IFERROR([1]総合結果一覧!S23,"")</f>
        <v>芦城</v>
      </c>
      <c r="T23" s="96">
        <f>IF([1]総合結果一覧!T23=0,"",[1]総合結果一覧!T23)</f>
        <v>1</v>
      </c>
      <c r="U23" s="94" t="str">
        <f>IF([1]総合結果一覧!U23=0,"",[1]総合結果一覧!U23)</f>
        <v>堀内　徠斗</v>
      </c>
      <c r="V23" s="97"/>
      <c r="W23" s="92" t="str">
        <f>IFERROR([1]総合結果一覧!W23,"")</f>
        <v>中海</v>
      </c>
      <c r="X23" s="93">
        <f>IF([1]総合結果一覧!X23=0,"",[1]総合結果一覧!X23)</f>
        <v>1</v>
      </c>
      <c r="Y23" s="91" t="str">
        <f>IF([1]総合結果一覧!Y23=0,"",[1]総合結果一覧!Y23)</f>
        <v>北　　智仁</v>
      </c>
      <c r="Z23" s="92" t="str">
        <f>IFERROR([1]総合結果一覧!Z23,"")</f>
        <v>松陽</v>
      </c>
      <c r="AA23" s="93">
        <f>IF([1]総合結果一覧!AA23=0,"",[1]総合結果一覧!AA23)</f>
        <v>1</v>
      </c>
      <c r="AB23" s="91" t="str">
        <f>IF([1]総合結果一覧!AB23=0,"",[1]総合結果一覧!AB23)</f>
        <v>小森　絢斗</v>
      </c>
      <c r="AC23" s="92" t="str">
        <f>IFERROR([1]総合結果一覧!AC23,"")</f>
        <v>中海</v>
      </c>
      <c r="AD23" s="107">
        <f>IF([1]総合結果一覧!AD23=0,"",[1]総合結果一覧!AD23)</f>
        <v>1</v>
      </c>
      <c r="AE23" s="48"/>
    </row>
    <row r="24" spans="1:31" ht="21.75" thickBot="1" x14ac:dyDescent="0.25">
      <c r="A24" s="78"/>
      <c r="B24" s="78"/>
      <c r="C24" s="79">
        <f>IF([1]総合結果一覧!C24=0,"",[1]総合結果一覧!C24)</f>
        <v>13.21</v>
      </c>
      <c r="D24" s="109">
        <f>IF([1]総合結果一覧!D24=0,"",[1]総合結果一覧!D24)</f>
        <v>0.4</v>
      </c>
      <c r="E24" s="109" t="str">
        <f>IF([1]総合結果一覧!E24=0,"",[1]総合結果一覧!E24)</f>
        <v/>
      </c>
      <c r="F24" s="79">
        <f>IF([1]総合結果一覧!F24=0,"",[1]総合結果一覧!F24)</f>
        <v>13.25</v>
      </c>
      <c r="G24" s="109">
        <f>IF([1]総合結果一覧!G24=0,"",[1]総合結果一覧!G24)</f>
        <v>2.5</v>
      </c>
      <c r="H24" s="109" t="str">
        <f>IF([1]総合結果一覧!H24=0,"",[1]総合結果一覧!H24)</f>
        <v/>
      </c>
      <c r="I24" s="99">
        <f>IF([1]総合結果一覧!I24=0,"",[1]総合結果一覧!I24)</f>
        <v>13.41</v>
      </c>
      <c r="J24" s="100"/>
      <c r="K24" s="109">
        <f>IF([1]総合結果一覧!K24=0,"",[1]総合結果一覧!K24)</f>
        <v>2.5</v>
      </c>
      <c r="L24" s="109" t="str">
        <f>IF([1]総合結果一覧!L24=0,"",[1]総合結果一覧!L24)</f>
        <v/>
      </c>
      <c r="M24" s="99">
        <f>IF([1]総合結果一覧!M24=0,"",[1]総合結果一覧!M24)</f>
        <v>13.65</v>
      </c>
      <c r="N24" s="100"/>
      <c r="O24" s="110">
        <f>IF([1]総合結果一覧!O24=0,"",[1]総合結果一覧!O24)</f>
        <v>2.5</v>
      </c>
      <c r="P24" s="110" t="str">
        <f>IF([1]総合結果一覧!P24=0,"",[1]総合結果一覧!P24)</f>
        <v/>
      </c>
      <c r="Q24" s="99">
        <f>IF([1]総合結果一覧!Q24=0,"",[1]総合結果一覧!Q24)</f>
        <v>13.66</v>
      </c>
      <c r="R24" s="100"/>
      <c r="S24" s="110">
        <f>IF([1]総合結果一覧!S24=0,"",[1]総合結果一覧!S24)</f>
        <v>0.4</v>
      </c>
      <c r="T24" s="110" t="str">
        <f>IF([1]総合結果一覧!T24=0,"",[1]総合結果一覧!T24)</f>
        <v/>
      </c>
      <c r="U24" s="99">
        <f>IF([1]総合結果一覧!U24=0,"",[1]総合結果一覧!U24)</f>
        <v>13.74</v>
      </c>
      <c r="V24" s="100"/>
      <c r="W24" s="110">
        <f>IF([1]総合結果一覧!W24=0,"",[1]総合結果一覧!W24)</f>
        <v>0.4</v>
      </c>
      <c r="X24" s="110" t="str">
        <f>IF([1]総合結果一覧!X24=0,"",[1]総合結果一覧!X24)</f>
        <v/>
      </c>
      <c r="Y24" s="79">
        <f>IF([1]総合結果一覧!Y24=0,"",[1]総合結果一覧!Y24)</f>
        <v>13.79</v>
      </c>
      <c r="Z24" s="110">
        <f>IF([1]総合結果一覧!Z24=0,"",[1]総合結果一覧!Z24)</f>
        <v>0.4</v>
      </c>
      <c r="AA24" s="110" t="str">
        <f>IF([1]総合結果一覧!AA24=0,"",[1]総合結果一覧!AA24)</f>
        <v/>
      </c>
      <c r="AB24" s="79">
        <f>IF([1]総合結果一覧!AB24=0,"",[1]総合結果一覧!AB24)</f>
        <v>14.15</v>
      </c>
      <c r="AC24" s="110">
        <f>IF([1]総合結果一覧!AC24=0,"",[1]総合結果一覧!AC24)</f>
        <v>2.5</v>
      </c>
      <c r="AD24" s="115" t="str">
        <f>IF([1]総合結果一覧!AD24=0,"",[1]総合結果一覧!AD24)</f>
        <v/>
      </c>
      <c r="AE24" s="48"/>
    </row>
    <row r="25" spans="1:31" ht="21" x14ac:dyDescent="0.2">
      <c r="A25" s="89" t="s">
        <v>49</v>
      </c>
      <c r="B25" s="90">
        <f>IF([1]決勝!I66="","",[1]決勝!I66)</f>
        <v>0.5</v>
      </c>
      <c r="C25" s="91" t="str">
        <f>IF([1]総合結果一覧!C25=0,"",[1]総合結果一覧!C25)</f>
        <v>岩尾　悠希</v>
      </c>
      <c r="D25" s="92" t="str">
        <f>IFERROR([1]総合結果一覧!D25,"")</f>
        <v>南部</v>
      </c>
      <c r="E25" s="93">
        <f>IF([1]総合結果一覧!E25=0,"",[1]総合結果一覧!E25)</f>
        <v>2</v>
      </c>
      <c r="F25" s="91" t="str">
        <f>IF([1]総合結果一覧!F25=0,"",[1]総合結果一覧!F25)</f>
        <v>宮岸　直生</v>
      </c>
      <c r="G25" s="92" t="str">
        <f>IFERROR([1]総合結果一覧!G25,"")</f>
        <v>松陽</v>
      </c>
      <c r="H25" s="93">
        <f>IF([1]総合結果一覧!H25=0,"",[1]総合結果一覧!H25)</f>
        <v>2</v>
      </c>
      <c r="I25" s="94" t="str">
        <f>IF([1]総合結果一覧!I25=0,"",[1]総合結果一覧!I25)</f>
        <v>曽田　大翔</v>
      </c>
      <c r="J25" s="97"/>
      <c r="K25" s="92" t="str">
        <f>IFERROR([1]総合結果一覧!K25,"")</f>
        <v>板津</v>
      </c>
      <c r="L25" s="93">
        <f>IF([1]総合結果一覧!L25=0,"",[1]総合結果一覧!L25)</f>
        <v>2</v>
      </c>
      <c r="M25" s="94" t="str">
        <f>IF([1]総合結果一覧!M25=0,"",[1]総合結果一覧!M25)</f>
        <v>渡邉　聖虎</v>
      </c>
      <c r="N25" s="97"/>
      <c r="O25" s="92" t="str">
        <f>IFERROR([1]総合結果一覧!O25,"")</f>
        <v>松陽</v>
      </c>
      <c r="P25" s="96">
        <f>IF([1]総合結果一覧!P25=0,"",[1]総合結果一覧!P25)</f>
        <v>2</v>
      </c>
      <c r="Q25" s="94" t="str">
        <f>IF([1]総合結果一覧!Q25=0,"",[1]総合結果一覧!Q25)</f>
        <v>宮西　　竜</v>
      </c>
      <c r="R25" s="95" t="str">
        <f>IF([1]総合結果一覧!R25=0,"",[1]総合結果一覧!R25)</f>
        <v/>
      </c>
      <c r="S25" s="92" t="str">
        <f>IFERROR([1]総合結果一覧!S25,"")</f>
        <v>南部</v>
      </c>
      <c r="T25" s="96">
        <f>IF([1]総合結果一覧!T25=0,"",[1]総合結果一覧!T25)</f>
        <v>2</v>
      </c>
      <c r="U25" s="94" t="str">
        <f>IF([1]総合結果一覧!U25=0,"",[1]総合結果一覧!U25)</f>
        <v>中山　凱己</v>
      </c>
      <c r="V25" s="97"/>
      <c r="W25" s="92" t="str">
        <f>IFERROR([1]総合結果一覧!W25,"")</f>
        <v>芦城</v>
      </c>
      <c r="X25" s="93">
        <f>IF([1]総合結果一覧!X25=0,"",[1]総合結果一覧!X25)</f>
        <v>1</v>
      </c>
      <c r="Y25" s="91" t="str">
        <f>IF([1]総合結果一覧!Y25=0,"",[1]総合結果一覧!Y25)</f>
        <v>谷本　啓鷹</v>
      </c>
      <c r="Z25" s="92" t="str">
        <f>IFERROR([1]総合結果一覧!Z25,"")</f>
        <v>松陽</v>
      </c>
      <c r="AA25" s="93">
        <f>IF([1]総合結果一覧!AA25=0,"",[1]総合結果一覧!AA25)</f>
        <v>2</v>
      </c>
      <c r="AB25" s="91" t="str">
        <f>IF([1]総合結果一覧!AB25=0,"",[1]総合結果一覧!AB25)</f>
        <v>大家　清空</v>
      </c>
      <c r="AC25" s="92" t="str">
        <f>IFERROR([1]総合結果一覧!AC25,"")</f>
        <v>芦城</v>
      </c>
      <c r="AD25" s="107">
        <f>IF([1]総合結果一覧!AD25=0,"",[1]総合結果一覧!AD25)</f>
        <v>2</v>
      </c>
      <c r="AE25" s="48"/>
    </row>
    <row r="26" spans="1:31" ht="21.75" thickBot="1" x14ac:dyDescent="0.25">
      <c r="A26" s="78"/>
      <c r="B26" s="78"/>
      <c r="C26" s="79">
        <f>IF([1]総合結果一覧!C26=0,"",[1]総合結果一覧!C26)</f>
        <v>19.23</v>
      </c>
      <c r="D26" s="109">
        <f>IF([1]総合結果一覧!D26=0,"",[1]総合結果一覧!D26)</f>
        <v>0.5</v>
      </c>
      <c r="E26" s="109" t="str">
        <f>IF([1]総合結果一覧!E26=0,"",[1]総合結果一覧!E26)</f>
        <v/>
      </c>
      <c r="F26" s="79">
        <f>IF([1]総合結果一覧!F26=0,"",[1]総合結果一覧!F26)</f>
        <v>19.399999999999999</v>
      </c>
      <c r="G26" s="109">
        <f>IF([1]総合結果一覧!G26=0,"",[1]総合結果一覧!G26)</f>
        <v>0.7</v>
      </c>
      <c r="H26" s="109" t="str">
        <f>IF([1]総合結果一覧!H26=0,"",[1]総合結果一覧!H26)</f>
        <v/>
      </c>
      <c r="I26" s="99">
        <f>IF([1]総合結果一覧!I26=0,"",[1]総合結果一覧!I26)</f>
        <v>19.47</v>
      </c>
      <c r="J26" s="100"/>
      <c r="K26" s="109">
        <f>IF([1]総合結果一覧!K26=0,"",[1]総合結果一覧!K26)</f>
        <v>0.7</v>
      </c>
      <c r="L26" s="109" t="str">
        <f>IF([1]総合結果一覧!L26=0,"",[1]総合結果一覧!L26)</f>
        <v/>
      </c>
      <c r="M26" s="99">
        <f>IF([1]総合結果一覧!M26=0,"",[1]総合結果一覧!M26)</f>
        <v>20.52</v>
      </c>
      <c r="N26" s="100"/>
      <c r="O26" s="110">
        <f>IF([1]総合結果一覧!O26=0,"",[1]総合結果一覧!O26)</f>
        <v>0.5</v>
      </c>
      <c r="P26" s="110" t="str">
        <f>IF([1]総合結果一覧!P26=0,"",[1]総合結果一覧!P26)</f>
        <v/>
      </c>
      <c r="Q26" s="99">
        <f>IF([1]総合結果一覧!Q26=0,"",[1]総合結果一覧!Q26)</f>
        <v>21.68</v>
      </c>
      <c r="R26" s="100"/>
      <c r="S26" s="110">
        <f>IF([1]総合結果一覧!S26=0,"",[1]総合結果一覧!S26)</f>
        <v>0.7</v>
      </c>
      <c r="T26" s="110" t="str">
        <f>IF([1]総合結果一覧!T26=0,"",[1]総合結果一覧!T26)</f>
        <v/>
      </c>
      <c r="U26" s="99">
        <f>IF([1]総合結果一覧!U26=0,"",[1]総合結果一覧!U26)</f>
        <v>23.09</v>
      </c>
      <c r="V26" s="100"/>
      <c r="W26" s="110">
        <f>IF([1]総合結果一覧!W26=0,"",[1]総合結果一覧!W26)</f>
        <v>0.5</v>
      </c>
      <c r="X26" s="110" t="str">
        <f>IF([1]総合結果一覧!X26=0,"",[1]総合結果一覧!X26)</f>
        <v/>
      </c>
      <c r="Y26" s="79">
        <f>IF([1]総合結果一覧!Y26=0,"",[1]総合結果一覧!Y26)</f>
        <v>23.15</v>
      </c>
      <c r="Z26" s="110">
        <f>IF([1]総合結果一覧!Z26=0,"",[1]総合結果一覧!Z26)</f>
        <v>0.5</v>
      </c>
      <c r="AA26" s="110" t="str">
        <f>IF([1]総合結果一覧!AA26=0,"",[1]総合結果一覧!AA26)</f>
        <v/>
      </c>
      <c r="AB26" s="79">
        <f>IF([1]総合結果一覧!AB26=0,"",[1]総合結果一覧!AB26)</f>
        <v>24.38</v>
      </c>
      <c r="AC26" s="110">
        <f>IF([1]総合結果一覧!AC26=0,"",[1]総合結果一覧!AC26)</f>
        <v>0.7</v>
      </c>
      <c r="AD26" s="115" t="str">
        <f>IF([1]総合結果一覧!AD26=0,"",[1]総合結果一覧!AD26)</f>
        <v/>
      </c>
      <c r="AE26" s="48"/>
    </row>
    <row r="27" spans="1:31" ht="15" customHeight="1" x14ac:dyDescent="0.2">
      <c r="A27" s="89" t="s">
        <v>50</v>
      </c>
      <c r="B27" s="129"/>
      <c r="C27" s="130" t="str">
        <f>IF([1]総合結果一覧!C27=0,"",[1]総合結果一覧!C27)</f>
        <v>谷本2滝口2</v>
      </c>
      <c r="D27" s="131" t="str">
        <f>IF([1]総合結果一覧!D27=0,"",[1]総合結果一覧!D27)</f>
        <v>松陽</v>
      </c>
      <c r="E27" s="132" t="str">
        <f>IF([1]総合結果一覧!E27=0,"",[1]総合結果一覧!E27)</f>
        <v/>
      </c>
      <c r="F27" s="130" t="str">
        <f>IF([1]総合結果一覧!F27=0,"",[1]総合結果一覧!F27)</f>
        <v>中居2岩尾2</v>
      </c>
      <c r="G27" s="131" t="str">
        <f>IF([1]総合結果一覧!G27=0,"",[1]総合結果一覧!G27)</f>
        <v>南部</v>
      </c>
      <c r="H27" s="132" t="str">
        <f>IF([1]総合結果一覧!H27=0,"",[1]総合結果一覧!H27)</f>
        <v/>
      </c>
      <c r="I27" s="133" t="str">
        <f>IF([1]総合結果一覧!I27=0,"",[1]総合結果一覧!I27)</f>
        <v>東1曽田2中</v>
      </c>
      <c r="J27" s="134" t="str">
        <f>IF([1]総合結果一覧!J27=0,"",[1]総合結果一覧!J27)</f>
        <v/>
      </c>
      <c r="K27" s="131" t="str">
        <f>IF([1]総合結果一覧!K27=0,"",[1]総合結果一覧!K27)</f>
        <v>板津</v>
      </c>
      <c r="L27" s="132" t="str">
        <f>IF([1]総合結果一覧!L27=0,"",[1]総合結果一覧!L27)</f>
        <v/>
      </c>
      <c r="M27" s="133" t="str">
        <f>IF([1]総合結果一覧!M27=0,"",[1]総合結果一覧!M27)</f>
        <v>横田2齋藤1</v>
      </c>
      <c r="N27" s="134" t="str">
        <f>IF([1]総合結果一覧!N27=0,"",[1]総合結果一覧!N27)</f>
        <v/>
      </c>
      <c r="O27" s="131" t="str">
        <f>IF([1]総合結果一覧!O27=0,"",[1]総合結果一覧!O27)</f>
        <v>丸内</v>
      </c>
      <c r="P27" s="132" t="str">
        <f>IF([1]総合結果一覧!P27=0,"",[1]総合結果一覧!P27)</f>
        <v/>
      </c>
      <c r="Q27" s="135" t="str">
        <f>IF([1]総合結果一覧!Q27=0,"",[1]総合結果一覧!Q27)</f>
        <v/>
      </c>
      <c r="R27" s="136" t="str">
        <f>IF([1]総合結果一覧!R27=0,"",[1]総合結果一覧!R27)</f>
        <v/>
      </c>
      <c r="S27" s="137" t="e">
        <f>IF([1]総合結果一覧!S27=0,"",[1]総合結果一覧!S27)</f>
        <v>#N/A</v>
      </c>
      <c r="T27" s="138" t="str">
        <f>IF([1]総合結果一覧!T27=0,"",[1]総合結果一覧!T27)</f>
        <v/>
      </c>
      <c r="U27" s="139" t="str">
        <f>IF([1]総合結果一覧!U27=0,"",[1]総合結果一覧!U27)</f>
        <v/>
      </c>
      <c r="V27" s="140" t="str">
        <f>IF([1]総合結果一覧!V27=0,"",[1]総合結果一覧!V27)</f>
        <v/>
      </c>
      <c r="W27" s="137" t="e">
        <f>IF([1]総合結果一覧!W27=0,"",[1]総合結果一覧!W27)</f>
        <v>#N/A</v>
      </c>
      <c r="X27" s="138" t="str">
        <f>IF([1]総合結果一覧!X27=0,"",[1]総合結果一覧!X27)</f>
        <v/>
      </c>
      <c r="Y27" s="141" t="str">
        <f>IF([1]総合結果一覧!Y27=0,"",[1]総合結果一覧!Y27)</f>
        <v/>
      </c>
      <c r="Z27" s="131" t="str">
        <f>IF([1]総合結果一覧!Z27=0,"",[1]総合結果一覧!Z27)</f>
        <v/>
      </c>
      <c r="AA27" s="132" t="str">
        <f>IF([1]総合結果一覧!AA27=0,"",[1]総合結果一覧!AA27)</f>
        <v/>
      </c>
      <c r="AB27" s="141" t="str">
        <f>IF([1]総合結果一覧!AB27=0,"",[1]総合結果一覧!AB27)</f>
        <v/>
      </c>
      <c r="AC27" s="131" t="str">
        <f>IF([1]総合結果一覧!AC27=0,"",[1]総合結果一覧!AC27)</f>
        <v/>
      </c>
      <c r="AD27" s="132" t="str">
        <f>IF([1]総合結果一覧!AD27=0,"",[1]総合結果一覧!AD27)</f>
        <v/>
      </c>
      <c r="AE27" s="48"/>
    </row>
    <row r="28" spans="1:31" ht="15" customHeight="1" x14ac:dyDescent="0.2">
      <c r="A28" s="142"/>
      <c r="B28" s="143"/>
      <c r="C28" s="144" t="str">
        <f>IF([1]総合結果一覧!C28=0,"",[1]総合結果一覧!C28)</f>
        <v>向2新谷2</v>
      </c>
      <c r="D28" s="145"/>
      <c r="E28" s="146"/>
      <c r="F28" s="144" t="str">
        <f>IF([1]総合結果一覧!F28=0,"",[1]総合結果一覧!F28)</f>
        <v>岩崎2二羽2</v>
      </c>
      <c r="G28" s="145" t="str">
        <f>IF([1]総合結果一覧!G28=0,"",[1]総合結果一覧!G28)</f>
        <v/>
      </c>
      <c r="H28" s="146" t="str">
        <f>IF([1]総合結果一覧!H28=0,"",[1]総合結果一覧!H28)</f>
        <v/>
      </c>
      <c r="I28" s="147" t="str">
        <f>IF([1]総合結果一覧!I28=0,"",[1]総合結果一覧!I28)</f>
        <v>中森2上野2</v>
      </c>
      <c r="J28" s="148" t="str">
        <f>IF([1]総合結果一覧!J28=0,"",[1]総合結果一覧!J28)</f>
        <v/>
      </c>
      <c r="K28" s="145" t="str">
        <f>IF([1]総合結果一覧!K28=0,"",[1]総合結果一覧!K28)</f>
        <v/>
      </c>
      <c r="L28" s="146" t="str">
        <f>IF([1]総合結果一覧!L28=0,"",[1]総合結果一覧!L28)</f>
        <v/>
      </c>
      <c r="M28" s="147" t="str">
        <f>IF([1]総合結果一覧!M28=0,"",[1]総合結果一覧!M28)</f>
        <v>城戸1押野1</v>
      </c>
      <c r="N28" s="148" t="str">
        <f>IF([1]総合結果一覧!N28=0,"",[1]総合結果一覧!N28)</f>
        <v/>
      </c>
      <c r="O28" s="145" t="str">
        <f>IF([1]総合結果一覧!O28=0,"",[1]総合結果一覧!O28)</f>
        <v/>
      </c>
      <c r="P28" s="146" t="str">
        <f>IF([1]総合結果一覧!P28=0,"",[1]総合結果一覧!P28)</f>
        <v/>
      </c>
      <c r="Q28" s="149" t="str">
        <f>IF([1]総合結果一覧!Q28=0,"",[1]総合結果一覧!Q28)</f>
        <v/>
      </c>
      <c r="R28" s="150" t="str">
        <f>IF([1]総合結果一覧!R28=0,"",[1]総合結果一覧!R28)</f>
        <v/>
      </c>
      <c r="S28" s="151" t="str">
        <f>IF([1]総合結果一覧!S28=0,"",[1]総合結果一覧!S28)</f>
        <v/>
      </c>
      <c r="T28" s="152" t="str">
        <f>IF([1]総合結果一覧!T28=0,"",[1]総合結果一覧!T28)</f>
        <v/>
      </c>
      <c r="U28" s="153" t="str">
        <f>IF([1]総合結果一覧!U28=0,"",[1]総合結果一覧!U28)</f>
        <v/>
      </c>
      <c r="V28" s="154" t="str">
        <f>IF([1]総合結果一覧!V28=0,"",[1]総合結果一覧!V28)</f>
        <v/>
      </c>
      <c r="W28" s="151" t="str">
        <f>IF([1]総合結果一覧!W28=0,"",[1]総合結果一覧!W28)</f>
        <v/>
      </c>
      <c r="X28" s="152" t="str">
        <f>IF([1]総合結果一覧!X28=0,"",[1]総合結果一覧!X28)</f>
        <v/>
      </c>
      <c r="Y28" s="155" t="str">
        <f>IF([1]総合結果一覧!Y28=0,"",[1]総合結果一覧!Y28)</f>
        <v/>
      </c>
      <c r="Z28" s="145" t="str">
        <f>IF([1]総合結果一覧!Z28=0,"",[1]総合結果一覧!Z28)</f>
        <v/>
      </c>
      <c r="AA28" s="146" t="str">
        <f>IF([1]総合結果一覧!AA28=0,"",[1]総合結果一覧!AA28)</f>
        <v/>
      </c>
      <c r="AB28" s="155" t="str">
        <f>IF([1]総合結果一覧!AB28=0,"",[1]総合結果一覧!AB28)</f>
        <v/>
      </c>
      <c r="AC28" s="145" t="str">
        <f>IF([1]総合結果一覧!AC28=0,"",[1]総合結果一覧!AC28)</f>
        <v/>
      </c>
      <c r="AD28" s="146" t="str">
        <f>IF([1]総合結果一覧!AD28=0,"",[1]総合結果一覧!AD28)</f>
        <v/>
      </c>
      <c r="AE28" s="48"/>
    </row>
    <row r="29" spans="1:31" ht="21.75" thickBot="1" x14ac:dyDescent="0.25">
      <c r="A29" s="78"/>
      <c r="B29" s="108"/>
      <c r="C29" s="118" t="str">
        <f>IF([1]総合結果一覧!C29=0,"",[1]総合結果一覧!C29)</f>
        <v>48.29</v>
      </c>
      <c r="D29" s="156" t="str">
        <f>IF([1]総合結果一覧!D29=0,"",[1]総合結果一覧!D29)</f>
        <v/>
      </c>
      <c r="E29" s="156" t="str">
        <f>IF([1]総合結果一覧!E29=0,"",[1]総合結果一覧!E29)</f>
        <v/>
      </c>
      <c r="F29" s="118" t="str">
        <f>IF([1]総合結果一覧!F29=0,"",[1]総合結果一覧!F29)</f>
        <v>50.01</v>
      </c>
      <c r="G29" s="156" t="str">
        <f>IF([1]総合結果一覧!G29=0,"",[1]総合結果一覧!G29)</f>
        <v/>
      </c>
      <c r="H29" s="156" t="str">
        <f>IF([1]総合結果一覧!H29=0,"",[1]総合結果一覧!H29)</f>
        <v/>
      </c>
      <c r="I29" s="119" t="str">
        <f>IF([1]総合結果一覧!I29=0,"",[1]総合結果一覧!I29)</f>
        <v>52.91</v>
      </c>
      <c r="J29" s="120"/>
      <c r="K29" s="156" t="str">
        <f>IF([1]総合結果一覧!K29=0,"",[1]総合結果一覧!K29)</f>
        <v/>
      </c>
      <c r="L29" s="156" t="str">
        <f>IF([1]総合結果一覧!L29=0,"",[1]総合結果一覧!L29)</f>
        <v/>
      </c>
      <c r="M29" s="119" t="str">
        <f>IF([1]総合結果一覧!M29=0,"",[1]総合結果一覧!M29)</f>
        <v>54.36</v>
      </c>
      <c r="N29" s="120"/>
      <c r="O29" s="156" t="str">
        <f>IF([1]総合結果一覧!O29=0,"",[1]総合結果一覧!O29)</f>
        <v/>
      </c>
      <c r="P29" s="156" t="str">
        <f>IF([1]総合結果一覧!P29=0,"",[1]総合結果一覧!P29)</f>
        <v/>
      </c>
      <c r="Q29" s="157" t="str">
        <f>IF([1]総合結果一覧!Q29=0,"",[1]総合結果一覧!Q29)</f>
        <v>0.00</v>
      </c>
      <c r="R29" s="158"/>
      <c r="S29" s="159" t="str">
        <f>IF([1]総合結果一覧!S29=0,"",[1]総合結果一覧!S29)</f>
        <v/>
      </c>
      <c r="T29" s="159" t="str">
        <f>IF([1]総合結果一覧!T29=0,"",[1]総合結果一覧!T29)</f>
        <v/>
      </c>
      <c r="U29" s="157" t="str">
        <f>IF([1]総合結果一覧!U29=0,"",[1]総合結果一覧!U29)</f>
        <v>0.00</v>
      </c>
      <c r="V29" s="158"/>
      <c r="W29" s="159" t="str">
        <f>IF([1]総合結果一覧!W29=0,"",[1]総合結果一覧!W29)</f>
        <v/>
      </c>
      <c r="X29" s="159" t="str">
        <f>IF([1]総合結果一覧!X29=0,"",[1]総合結果一覧!X29)</f>
        <v/>
      </c>
      <c r="Y29" s="118" t="str">
        <f>IF([1]総合結果一覧!Y29=0,"",[1]総合結果一覧!Y29)</f>
        <v/>
      </c>
      <c r="Z29" s="156" t="str">
        <f>IF([1]総合結果一覧!Z29=0,"",[1]総合結果一覧!Z29)</f>
        <v/>
      </c>
      <c r="AA29" s="156" t="str">
        <f>IF([1]総合結果一覧!AA29=0,"",[1]総合結果一覧!AA29)</f>
        <v/>
      </c>
      <c r="AB29" s="118" t="str">
        <f>IF([1]総合結果一覧!AB29=0,"",[1]総合結果一覧!AB29)</f>
        <v/>
      </c>
      <c r="AC29" s="160" t="str">
        <f>IF([1]総合結果一覧!AC29=0,"",[1]総合結果一覧!AC29)</f>
        <v/>
      </c>
      <c r="AD29" s="161" t="str">
        <f>IF([1]総合結果一覧!AD29=0,"",[1]総合結果一覧!AD29)</f>
        <v/>
      </c>
      <c r="AE29" s="48"/>
    </row>
    <row r="30" spans="1:31" ht="21" x14ac:dyDescent="0.2">
      <c r="A30" s="89" t="s">
        <v>51</v>
      </c>
      <c r="B30" s="162"/>
      <c r="C30" s="91" t="str">
        <f>IF([1]総合結果一覧!C30=0,"",[1]総合結果一覧!C30)</f>
        <v>宮西　　竜</v>
      </c>
      <c r="D30" s="163" t="str">
        <f>IFERROR([1]総合結果一覧!D30,"")</f>
        <v>南部</v>
      </c>
      <c r="E30" s="93">
        <f>IF([1]総合結果一覧!E30=0,"",[1]総合結果一覧!E30)</f>
        <v>2</v>
      </c>
      <c r="F30" s="91" t="str">
        <f>IF([1]総合結果一覧!F30=0,"",[1]総合結果一覧!F30)</f>
        <v>中居　煌士</v>
      </c>
      <c r="G30" s="163" t="str">
        <f>IFERROR([1]総合結果一覧!G30,"")</f>
        <v>南部</v>
      </c>
      <c r="H30" s="93">
        <f>IF([1]総合結果一覧!H30=0,"",[1]総合結果一覧!H30)</f>
        <v>2</v>
      </c>
      <c r="I30" s="94" t="str">
        <f>IF([1]総合結果一覧!I30=0,"",[1]総合結果一覧!I30)</f>
        <v>前山　翔平</v>
      </c>
      <c r="J30" s="164" t="str">
        <f>IF([1]総合結果一覧!J30=0,"",[1]総合結果一覧!J30)</f>
        <v/>
      </c>
      <c r="K30" s="163" t="str">
        <f>IFERROR([1]総合結果一覧!K30,"")</f>
        <v>南部</v>
      </c>
      <c r="L30" s="93">
        <f>IF([1]総合結果一覧!L30=0,"",[1]総合結果一覧!L30)</f>
        <v>2</v>
      </c>
      <c r="M30" s="94" t="str">
        <f>IF([1]総合結果一覧!M30=0,"",[1]総合結果一覧!M30)</f>
        <v>大家　清空</v>
      </c>
      <c r="N30" s="164" t="str">
        <f>IF([1]総合結果一覧!N30=0,"",[1]総合結果一覧!N30)</f>
        <v/>
      </c>
      <c r="O30" s="163" t="str">
        <f>IFERROR([1]総合結果一覧!O30,"")</f>
        <v>芦城</v>
      </c>
      <c r="P30" s="93">
        <f>IF([1]総合結果一覧!P30=0,"",[1]総合結果一覧!P30)</f>
        <v>2</v>
      </c>
      <c r="Q30" s="94" t="str">
        <f>IF([1]総合結果一覧!Q30=0,"",[1]総合結果一覧!Q30)</f>
        <v/>
      </c>
      <c r="R30" s="164" t="str">
        <f>IF([1]総合結果一覧!R30=0,"",[1]総合結果一覧!R30)</f>
        <v/>
      </c>
      <c r="S30" s="163" t="str">
        <f>IFERROR([1]総合結果一覧!S30,"")</f>
        <v/>
      </c>
      <c r="T30" s="93" t="str">
        <f>IF([1]総合結果一覧!T30=0,"",[1]総合結果一覧!T30)</f>
        <v/>
      </c>
      <c r="U30" s="94" t="str">
        <f>IF([1]総合結果一覧!U30=0,"",[1]総合結果一覧!U30)</f>
        <v/>
      </c>
      <c r="V30" s="97"/>
      <c r="W30" s="163" t="str">
        <f>IFERROR([1]総合結果一覧!W30,"")</f>
        <v/>
      </c>
      <c r="X30" s="93" t="str">
        <f>IF([1]総合結果一覧!X30=0,"",[1]総合結果一覧!X30)</f>
        <v/>
      </c>
      <c r="Y30" s="91" t="str">
        <f>IF([1]総合結果一覧!Y30=0,"",[1]総合結果一覧!Y30)</f>
        <v/>
      </c>
      <c r="Z30" s="163" t="str">
        <f>IFERROR([1]総合結果一覧!Z30,"")</f>
        <v/>
      </c>
      <c r="AA30" s="93" t="str">
        <f>IF([1]総合結果一覧!AA30=0,"",[1]総合結果一覧!AA30)</f>
        <v/>
      </c>
      <c r="AB30" s="91" t="str">
        <f>IF([1]総合結果一覧!AB30=0,"",[1]総合結果一覧!AB30)</f>
        <v/>
      </c>
      <c r="AC30" s="163" t="str">
        <f>IFERROR([1]総合結果一覧!AC30,"")</f>
        <v/>
      </c>
      <c r="AD30" s="93" t="str">
        <f>IF([1]総合結果一覧!AD30=0,"",[1]総合結果一覧!AD30)</f>
        <v/>
      </c>
      <c r="AE30" s="48"/>
    </row>
    <row r="31" spans="1:31" ht="21.75" thickBot="1" x14ac:dyDescent="0.25">
      <c r="A31" s="78"/>
      <c r="B31" s="108"/>
      <c r="C31" s="79">
        <f>IF([1]総合結果一覧!C31=0,"",[1]総合結果一覧!C31)</f>
        <v>1.57</v>
      </c>
      <c r="D31" s="109" t="str">
        <f>IF([1]総合結果一覧!D31=0,"",[1]総合結果一覧!D31)</f>
        <v/>
      </c>
      <c r="E31" s="109" t="str">
        <f>IF([1]総合結果一覧!E31=0,"",[1]総合結果一覧!E31)</f>
        <v/>
      </c>
      <c r="F31" s="79">
        <f>IF([1]総合結果一覧!F31=0,"",[1]総合結果一覧!F31)</f>
        <v>1.54</v>
      </c>
      <c r="G31" s="109" t="str">
        <f>IF([1]総合結果一覧!G31=0,"",[1]総合結果一覧!G31)</f>
        <v/>
      </c>
      <c r="H31" s="109" t="str">
        <f>IF([1]総合結果一覧!H31=0,"",[1]総合結果一覧!H31)</f>
        <v/>
      </c>
      <c r="I31" s="99">
        <f>IF([1]総合結果一覧!I31=0,"",[1]総合結果一覧!I31)</f>
        <v>1.48</v>
      </c>
      <c r="J31" s="100"/>
      <c r="K31" s="109"/>
      <c r="L31" s="109" t="str">
        <f>IF([1]総合結果一覧!L31=0,"",[1]総合結果一覧!L31)</f>
        <v/>
      </c>
      <c r="M31" s="99">
        <f>IF([1]総合結果一覧!M31=0,"",[1]総合結果一覧!M31)</f>
        <v>1.35</v>
      </c>
      <c r="N31" s="100"/>
      <c r="O31" s="110"/>
      <c r="P31" s="110" t="str">
        <f>IF([1]総合結果一覧!P31=0,"",[1]総合結果一覧!P31)</f>
        <v/>
      </c>
      <c r="Q31" s="99" t="str">
        <f>IF([1]総合結果一覧!Q31=0,"",[1]総合結果一覧!Q31)</f>
        <v/>
      </c>
      <c r="R31" s="100"/>
      <c r="S31" s="110" t="str">
        <f>IF([1]総合結果一覧!S31=0,"",[1]総合結果一覧!S31)</f>
        <v/>
      </c>
      <c r="T31" s="110" t="str">
        <f>IF([1]総合結果一覧!T31=0,"",[1]総合結果一覧!T31)</f>
        <v/>
      </c>
      <c r="U31" s="99" t="str">
        <f>IF([1]総合結果一覧!U31=0,"",[1]総合結果一覧!U31)</f>
        <v/>
      </c>
      <c r="V31" s="100"/>
      <c r="W31" s="110" t="str">
        <f>IF([1]総合結果一覧!W31=0,"",[1]総合結果一覧!W31)</f>
        <v/>
      </c>
      <c r="X31" s="110" t="str">
        <f>IF([1]総合結果一覧!X31=0,"",[1]総合結果一覧!X31)</f>
        <v/>
      </c>
      <c r="Y31" s="79" t="str">
        <f>IF([1]総合結果一覧!Y31=0,"",[1]総合結果一覧!Y31)</f>
        <v/>
      </c>
      <c r="Z31" s="110" t="str">
        <f>IF([1]総合結果一覧!Z31=0,"",[1]総合結果一覧!Z31)</f>
        <v/>
      </c>
      <c r="AA31" s="110" t="str">
        <f>IF([1]総合結果一覧!AA31=0,"",[1]総合結果一覧!AA31)</f>
        <v/>
      </c>
      <c r="AB31" s="79" t="str">
        <f>IF([1]総合結果一覧!AB31=0,"",[1]総合結果一覧!AB31)</f>
        <v/>
      </c>
      <c r="AC31" s="110" t="str">
        <f>IF([1]総合結果一覧!AC31=0,"",[1]総合結果一覧!AC31)</f>
        <v/>
      </c>
      <c r="AD31" s="115" t="str">
        <f>IF([1]総合結果一覧!AD31=0,"",[1]総合結果一覧!AD31)</f>
        <v/>
      </c>
      <c r="AE31" s="48"/>
    </row>
    <row r="32" spans="1:31" ht="21" x14ac:dyDescent="0.2">
      <c r="A32" s="89" t="s">
        <v>52</v>
      </c>
      <c r="B32" s="162"/>
      <c r="C32" s="165" t="str">
        <f>IF([1]総合結果一覧!C32=0,"",[1]総合結果一覧!C32)</f>
        <v/>
      </c>
      <c r="D32" s="166" t="str">
        <f>IF([1]総合結果一覧!D32=0,"",[1]総合結果一覧!D32)</f>
        <v/>
      </c>
      <c r="E32" s="167" t="str">
        <f>IF([1]総合結果一覧!E32=0,"",[1]総合結果一覧!E32)</f>
        <v/>
      </c>
      <c r="F32" s="165" t="str">
        <f>IF([1]総合結果一覧!F32=0,"",[1]総合結果一覧!F32)</f>
        <v/>
      </c>
      <c r="G32" s="166" t="str">
        <f>IF([1]総合結果一覧!G32=0,"",[1]総合結果一覧!G32)</f>
        <v/>
      </c>
      <c r="H32" s="167" t="str">
        <f>IF([1]総合結果一覧!H32=0,"",[1]総合結果一覧!H32)</f>
        <v/>
      </c>
      <c r="I32" s="165" t="str">
        <f>IF([1]総合結果一覧!I32=0,"",[1]総合結果一覧!I32)</f>
        <v/>
      </c>
      <c r="J32" s="167" t="str">
        <f>IF([1]総合結果一覧!J32=0,"",[1]総合結果一覧!J32)</f>
        <v/>
      </c>
      <c r="K32" s="166" t="str">
        <f>IF([1]総合結果一覧!K32=0,"",[1]総合結果一覧!K32)</f>
        <v/>
      </c>
      <c r="L32" s="167" t="str">
        <f>IF([1]総合結果一覧!L32=0,"",[1]総合結果一覧!L32)</f>
        <v/>
      </c>
      <c r="M32" s="165" t="str">
        <f>IF([1]総合結果一覧!M32=0,"",[1]総合結果一覧!M32)</f>
        <v/>
      </c>
      <c r="N32" s="167" t="str">
        <f>IF([1]総合結果一覧!N32=0,"",[1]総合結果一覧!N32)</f>
        <v/>
      </c>
      <c r="O32" s="166" t="str">
        <f>IF([1]総合結果一覧!O32=0,"",[1]総合結果一覧!O32)</f>
        <v/>
      </c>
      <c r="P32" s="167" t="str">
        <f>IF([1]総合結果一覧!P32=0,"",[1]総合結果一覧!P32)</f>
        <v/>
      </c>
      <c r="Q32" s="165" t="str">
        <f>IF([1]総合結果一覧!Q32=0,"",[1]総合結果一覧!Q32)</f>
        <v/>
      </c>
      <c r="R32" s="167" t="str">
        <f>IF([1]総合結果一覧!R32=0,"",[1]総合結果一覧!R32)</f>
        <v/>
      </c>
      <c r="S32" s="166" t="str">
        <f>IF([1]総合結果一覧!S32=0,"",[1]総合結果一覧!S32)</f>
        <v/>
      </c>
      <c r="T32" s="167" t="str">
        <f>IF([1]総合結果一覧!T32=0,"",[1]総合結果一覧!T32)</f>
        <v/>
      </c>
      <c r="U32" s="165" t="str">
        <f>IF([1]総合結果一覧!U32=0,"",[1]総合結果一覧!U32)</f>
        <v/>
      </c>
      <c r="V32" s="167" t="str">
        <f>IF([1]総合結果一覧!V32=0,"",[1]総合結果一覧!V32)</f>
        <v/>
      </c>
      <c r="W32" s="166" t="str">
        <f>IF([1]総合結果一覧!W32=0,"",[1]総合結果一覧!W32)</f>
        <v/>
      </c>
      <c r="X32" s="167" t="str">
        <f>IF([1]総合結果一覧!X32=0,"",[1]総合結果一覧!X32)</f>
        <v/>
      </c>
      <c r="Y32" s="165" t="str">
        <f>IF([1]総合結果一覧!Y32=0,"",[1]総合結果一覧!Y32)</f>
        <v/>
      </c>
      <c r="Z32" s="166" t="str">
        <f>IF([1]総合結果一覧!Z32=0,"",[1]総合結果一覧!Z32)</f>
        <v/>
      </c>
      <c r="AA32" s="167" t="str">
        <f>IF([1]総合結果一覧!AA32=0,"",[1]総合結果一覧!AA32)</f>
        <v/>
      </c>
      <c r="AB32" s="165" t="str">
        <f>IF([1]総合結果一覧!AB32=0,"",[1]総合結果一覧!AB32)</f>
        <v/>
      </c>
      <c r="AC32" s="166" t="str">
        <f>IF([1]総合結果一覧!AC32=0,"",[1]総合結果一覧!AC32)</f>
        <v/>
      </c>
      <c r="AD32" s="168" t="str">
        <f>IF([1]総合結果一覧!AD32=0,"",[1]総合結果一覧!AD32)</f>
        <v/>
      </c>
      <c r="AE32" s="48"/>
    </row>
    <row r="33" spans="1:37" ht="21.75" thickBot="1" x14ac:dyDescent="0.25">
      <c r="A33" s="78"/>
      <c r="B33" s="108"/>
      <c r="C33" s="169" t="str">
        <f>IF([1]総合結果一覧!C33=0,"",[1]総合結果一覧!C33)</f>
        <v/>
      </c>
      <c r="D33" s="64" t="str">
        <f>IF([1]総合結果一覧!D33=0,"",[1]総合結果一覧!D33)</f>
        <v/>
      </c>
      <c r="E33" s="64" t="str">
        <f>IF([1]総合結果一覧!E33=0,"",[1]総合結果一覧!E33)</f>
        <v/>
      </c>
      <c r="F33" s="169" t="str">
        <f>IF([1]総合結果一覧!F33=0,"",[1]総合結果一覧!F33)</f>
        <v/>
      </c>
      <c r="G33" s="64" t="str">
        <f>IF([1]総合結果一覧!G33=0,"",[1]総合結果一覧!G33)</f>
        <v/>
      </c>
      <c r="H33" s="64" t="str">
        <f>IF([1]総合結果一覧!H33=0,"",[1]総合結果一覧!H33)</f>
        <v/>
      </c>
      <c r="I33" s="169" t="str">
        <f>IF([1]総合結果一覧!I33=0,"",[1]総合結果一覧!I33)</f>
        <v/>
      </c>
      <c r="J33" s="64" t="str">
        <f>IF([1]総合結果一覧!J33=0,"",[1]総合結果一覧!J33)</f>
        <v/>
      </c>
      <c r="K33" s="64" t="str">
        <f>IF([1]総合結果一覧!K33=0,"",[1]総合結果一覧!K33)</f>
        <v/>
      </c>
      <c r="L33" s="64" t="str">
        <f>IF([1]総合結果一覧!L33=0,"",[1]総合結果一覧!L33)</f>
        <v/>
      </c>
      <c r="M33" s="169" t="str">
        <f>IF([1]総合結果一覧!M33=0,"",[1]総合結果一覧!M33)</f>
        <v/>
      </c>
      <c r="N33" s="64" t="str">
        <f>IF([1]総合結果一覧!N33=0,"",[1]総合結果一覧!N33)</f>
        <v/>
      </c>
      <c r="O33" s="64" t="str">
        <f>IF([1]総合結果一覧!O33=0,"",[1]総合結果一覧!O33)</f>
        <v/>
      </c>
      <c r="P33" s="64" t="str">
        <f>IF([1]総合結果一覧!P33=0,"",[1]総合結果一覧!P33)</f>
        <v/>
      </c>
      <c r="Q33" s="169" t="str">
        <f>IF([1]総合結果一覧!Q33=0,"",[1]総合結果一覧!Q33)</f>
        <v/>
      </c>
      <c r="R33" s="64" t="str">
        <f>IF([1]総合結果一覧!R33=0,"",[1]総合結果一覧!R33)</f>
        <v/>
      </c>
      <c r="S33" s="64" t="str">
        <f>IF([1]総合結果一覧!S33=0,"",[1]総合結果一覧!S33)</f>
        <v/>
      </c>
      <c r="T33" s="64" t="str">
        <f>IF([1]総合結果一覧!T33=0,"",[1]総合結果一覧!T33)</f>
        <v/>
      </c>
      <c r="U33" s="169" t="str">
        <f>IF([1]総合結果一覧!U33=0,"",[1]総合結果一覧!U33)</f>
        <v/>
      </c>
      <c r="V33" s="64" t="str">
        <f>IF([1]総合結果一覧!V33=0,"",[1]総合結果一覧!V33)</f>
        <v/>
      </c>
      <c r="W33" s="64" t="str">
        <f>IF([1]総合結果一覧!W33=0,"",[1]総合結果一覧!W33)</f>
        <v/>
      </c>
      <c r="X33" s="64" t="str">
        <f>IF([1]総合結果一覧!X33=0,"",[1]総合結果一覧!X33)</f>
        <v/>
      </c>
      <c r="Y33" s="169" t="str">
        <f>IF([1]総合結果一覧!Y33=0,"",[1]総合結果一覧!Y33)</f>
        <v/>
      </c>
      <c r="Z33" s="64" t="str">
        <f>IF([1]総合結果一覧!Z33=0,"",[1]総合結果一覧!Z33)</f>
        <v/>
      </c>
      <c r="AA33" s="64" t="str">
        <f>IF([1]総合結果一覧!AA33=0,"",[1]総合結果一覧!AA33)</f>
        <v/>
      </c>
      <c r="AB33" s="169" t="str">
        <f>IF([1]総合結果一覧!AB33=0,"",[1]総合結果一覧!AB33)</f>
        <v/>
      </c>
      <c r="AC33" s="64" t="str">
        <f>IF([1]総合結果一覧!AC33=0,"",[1]総合結果一覧!AC33)</f>
        <v/>
      </c>
      <c r="AD33" s="170" t="str">
        <f>IF([1]総合結果一覧!AD33=0,"",[1]総合結果一覧!AD33)</f>
        <v/>
      </c>
      <c r="AE33" s="48"/>
    </row>
    <row r="34" spans="1:37" ht="21" x14ac:dyDescent="0.2">
      <c r="A34" s="89" t="s">
        <v>53</v>
      </c>
      <c r="B34" s="162"/>
      <c r="C34" s="91" t="str">
        <f>IF([1]総合結果一覧!C34=0,"",[1]総合結果一覧!C34)</f>
        <v>中居　煌士</v>
      </c>
      <c r="D34" s="92" t="str">
        <f>IFERROR([1]総合結果一覧!D34,"")</f>
        <v>南部</v>
      </c>
      <c r="E34" s="93">
        <f>IF([1]総合結果一覧!E34=0,"",[1]総合結果一覧!E34)</f>
        <v>2</v>
      </c>
      <c r="F34" s="91" t="str">
        <f>IF([1]総合結果一覧!F34=0,"",[1]総合結果一覧!F34)</f>
        <v>曽田　大翔</v>
      </c>
      <c r="G34" s="92" t="str">
        <f>IFERROR([1]総合結果一覧!G34,"")</f>
        <v>板津</v>
      </c>
      <c r="H34" s="93">
        <f>IF([1]総合結果一覧!H34=0,"",[1]総合結果一覧!H34)</f>
        <v>2</v>
      </c>
      <c r="I34" s="94" t="str">
        <f>IF([1]総合結果一覧!I34=0,"",[1]総合結果一覧!I34)</f>
        <v>新谷　陸斗</v>
      </c>
      <c r="J34" s="97"/>
      <c r="K34" s="92" t="str">
        <f>IFERROR([1]総合結果一覧!K34,"")</f>
        <v>松陽</v>
      </c>
      <c r="L34" s="93">
        <f>IF([1]総合結果一覧!L34=0,"",[1]総合結果一覧!L34)</f>
        <v>2</v>
      </c>
      <c r="M34" s="94" t="str">
        <f>IF([1]総合結果一覧!M34=0,"",[1]総合結果一覧!M34)</f>
        <v>前山　翔平</v>
      </c>
      <c r="N34" s="95" t="str">
        <f>IF([1]総合結果一覧!N34=0,"",[1]総合結果一覧!N34)</f>
        <v/>
      </c>
      <c r="O34" s="92" t="str">
        <f>IFERROR([1]総合結果一覧!O34,"")</f>
        <v>南部</v>
      </c>
      <c r="P34" s="96">
        <f>IF([1]総合結果一覧!P34=0,"",[1]総合結果一覧!P34)</f>
        <v>2</v>
      </c>
      <c r="Q34" s="94" t="str">
        <f>IF([1]総合結果一覧!Q34=0,"",[1]総合結果一覧!Q34)</f>
        <v>渡邉　聖虎</v>
      </c>
      <c r="R34" s="95" t="str">
        <f>IF([1]総合結果一覧!R34=0,"",[1]総合結果一覧!R34)</f>
        <v/>
      </c>
      <c r="S34" s="92" t="str">
        <f>IFERROR([1]総合結果一覧!S34,"")</f>
        <v>松陽</v>
      </c>
      <c r="T34" s="96">
        <f>IF([1]総合結果一覧!T34=0,"",[1]総合結果一覧!T34)</f>
        <v>2</v>
      </c>
      <c r="U34" s="94" t="str">
        <f>IF([1]総合結果一覧!U34=0,"",[1]総合結果一覧!U34)</f>
        <v>本村　飛空</v>
      </c>
      <c r="V34" s="97"/>
      <c r="W34" s="92" t="str">
        <f>IFERROR([1]総合結果一覧!W34,"")</f>
        <v>国府</v>
      </c>
      <c r="X34" s="93">
        <f>IF([1]総合結果一覧!X34=0,"",[1]総合結果一覧!X34)</f>
        <v>1</v>
      </c>
      <c r="Y34" s="91" t="str">
        <f>IF([1]総合結果一覧!Y34=0,"",[1]総合結果一覧!Y34)</f>
        <v>金平　莉玖</v>
      </c>
      <c r="Z34" s="92" t="str">
        <f>IFERROR([1]総合結果一覧!Z34,"")</f>
        <v>芦城</v>
      </c>
      <c r="AA34" s="93">
        <f>IF([1]総合結果一覧!AA34=0,"",[1]総合結果一覧!AA34)</f>
        <v>1</v>
      </c>
      <c r="AB34" s="91" t="str">
        <f>IF([1]総合結果一覧!AB34=0,"",[1]総合結果一覧!AB34)</f>
        <v>北原　昂太</v>
      </c>
      <c r="AC34" s="92" t="str">
        <f>IFERROR([1]総合結果一覧!AC34,"")</f>
        <v>芦城</v>
      </c>
      <c r="AD34" s="107">
        <f>IF([1]総合結果一覧!AD34=0,"",[1]総合結果一覧!AD34)</f>
        <v>2</v>
      </c>
      <c r="AE34" s="48"/>
    </row>
    <row r="35" spans="1:37" ht="21.75" thickBot="1" x14ac:dyDescent="0.25">
      <c r="A35" s="78"/>
      <c r="B35" s="108"/>
      <c r="C35" s="79">
        <f>IF([1]総合結果一覧!C35=0,"",[1]総合結果一覧!C35)</f>
        <v>5.46</v>
      </c>
      <c r="D35" s="171">
        <f>IF([1]総合結果一覧!D35=0,"",[1]総合結果一覧!D35)</f>
        <v>0.2</v>
      </c>
      <c r="E35" s="109" t="str">
        <f>IF([1]総合結果一覧!E35=0,"",[1]総合結果一覧!E35)</f>
        <v/>
      </c>
      <c r="F35" s="79">
        <f>IF([1]総合結果一覧!F35=0,"",[1]総合結果一覧!F35)</f>
        <v>4.9000000000000004</v>
      </c>
      <c r="G35" s="172">
        <f>IF([1]総合結果一覧!G35=0,"",[1]総合結果一覧!G35)</f>
        <v>0.3</v>
      </c>
      <c r="H35" s="173" t="str">
        <f>IF([1]総合結果一覧!H35=0,"",[1]総合結果一覧!H35)</f>
        <v/>
      </c>
      <c r="I35" s="99">
        <f>IF([1]総合結果一覧!I35=0,"",[1]総合結果一覧!I35)</f>
        <v>4.6500000000000004</v>
      </c>
      <c r="J35" s="100"/>
      <c r="K35" s="60">
        <f>IF([1]総合結果一覧!K35=0,"",[1]総合結果一覧!K35)</f>
        <v>-0.3</v>
      </c>
      <c r="L35" s="109" t="str">
        <f>IF([1]総合結果一覧!L35=0,"",[1]総合結果一覧!L35)</f>
        <v/>
      </c>
      <c r="M35" s="99">
        <f>IF([1]総合結果一覧!M35=0,"",[1]総合結果一覧!M35)</f>
        <v>4.57</v>
      </c>
      <c r="N35" s="100"/>
      <c r="O35" s="171">
        <f>IF([1]総合結果一覧!O35=0,"",[1]総合結果一覧!O35)</f>
        <v>-0.1</v>
      </c>
      <c r="P35" s="110" t="str">
        <f>IF([1]総合結果一覧!P35=0,"",[1]総合結果一覧!P35)</f>
        <v/>
      </c>
      <c r="Q35" s="99">
        <f>IF([1]総合結果一覧!Q35=0,"",[1]総合結果一覧!Q35)</f>
        <v>4.45</v>
      </c>
      <c r="R35" s="100"/>
      <c r="S35" s="60">
        <f>IF([1]総合結果一覧!S35=0,"",[1]総合結果一覧!S35)</f>
        <v>0.5</v>
      </c>
      <c r="T35" s="110" t="str">
        <f>IF([1]総合結果一覧!T35=0,"",[1]総合結果一覧!T35)</f>
        <v/>
      </c>
      <c r="U35" s="99">
        <f>IF([1]総合結果一覧!U35=0,"",[1]総合結果一覧!U35)</f>
        <v>4.3600000000000003</v>
      </c>
      <c r="V35" s="100"/>
      <c r="W35" s="174">
        <f>IF([1]総合結果一覧!W35=0,"",[1]総合結果一覧!W35)</f>
        <v>0.9</v>
      </c>
      <c r="X35" s="110" t="str">
        <f>IF([1]総合結果一覧!X35=0,"",[1]総合結果一覧!X35)</f>
        <v/>
      </c>
      <c r="Y35" s="79">
        <f>IF([1]総合結果一覧!Y35=0,"",[1]総合結果一覧!Y35)</f>
        <v>4.32</v>
      </c>
      <c r="Z35" s="60">
        <f>IF([1]総合結果一覧!Z35=0,"",[1]総合結果一覧!Z35)</f>
        <v>-0.1</v>
      </c>
      <c r="AA35" s="110" t="str">
        <f>IF([1]総合結果一覧!AA35=0,"",[1]総合結果一覧!AA35)</f>
        <v/>
      </c>
      <c r="AB35" s="79">
        <f>IF([1]総合結果一覧!AB35=0,"",[1]総合結果一覧!AB35)</f>
        <v>4.17</v>
      </c>
      <c r="AC35" s="171">
        <f>IF([1]総合結果一覧!AC35=0,"",[1]総合結果一覧!AC35)</f>
        <v>-0.2</v>
      </c>
      <c r="AD35" s="115" t="str">
        <f>IF([1]総合結果一覧!AD35=0,"",[1]総合結果一覧!AD35)</f>
        <v/>
      </c>
      <c r="AE35" s="175"/>
      <c r="AH35" s="176"/>
    </row>
    <row r="36" spans="1:37" ht="21" x14ac:dyDescent="0.2">
      <c r="A36" s="89" t="s">
        <v>54</v>
      </c>
      <c r="B36" s="162"/>
      <c r="C36" s="91" t="str">
        <f>IF([1]総合結果一覧!C36=0,"",[1]総合結果一覧!C36)</f>
        <v>岩崎　永遠</v>
      </c>
      <c r="D36" s="92" t="str">
        <f>IFERROR([1]総合結果一覧!D36,"")</f>
        <v>南部</v>
      </c>
      <c r="E36" s="93">
        <f>IF([1]総合結果一覧!E36=0,"",[1]総合結果一覧!E36)</f>
        <v>2</v>
      </c>
      <c r="F36" s="91" t="str">
        <f>IF([1]総合結果一覧!F36=0,"",[1]総合結果一覧!F36)</f>
        <v>畦地　幸喜</v>
      </c>
      <c r="G36" s="92" t="str">
        <f>IFERROR([1]総合結果一覧!G36,"")</f>
        <v>南部</v>
      </c>
      <c r="H36" s="93">
        <f>IF([1]総合結果一覧!H36=0,"",[1]総合結果一覧!H36)</f>
        <v>2</v>
      </c>
      <c r="I36" s="94" t="str">
        <f>IF([1]総合結果一覧!I36=0,"",[1]総合結果一覧!I36)</f>
        <v>谷本　啓鷹</v>
      </c>
      <c r="J36" s="97"/>
      <c r="K36" s="92" t="str">
        <f>IFERROR([1]総合結果一覧!K36,"")</f>
        <v>松陽</v>
      </c>
      <c r="L36" s="93">
        <f>IF([1]総合結果一覧!L36=0,"",[1]総合結果一覧!L36)</f>
        <v>2</v>
      </c>
      <c r="M36" s="94" t="str">
        <f>IF([1]総合結果一覧!M36=0,"",[1]総合結果一覧!M36)</f>
        <v>永井　　凛</v>
      </c>
      <c r="N36" s="95" t="str">
        <f>IF([1]総合結果一覧!N36=0,"",[1]総合結果一覧!N36)</f>
        <v/>
      </c>
      <c r="O36" s="92" t="str">
        <f>IFERROR([1]総合結果一覧!O36,"")</f>
        <v>板津</v>
      </c>
      <c r="P36" s="96">
        <f>IF([1]総合結果一覧!P36=0,"",[1]総合結果一覧!P36)</f>
        <v>2</v>
      </c>
      <c r="Q36" s="94" t="str">
        <f>IF([1]総合結果一覧!Q36=0,"",[1]総合結果一覧!Q36)</f>
        <v>東　　那羽</v>
      </c>
      <c r="R36" s="95" t="str">
        <f>IF([1]総合結果一覧!R36=0,"",[1]総合結果一覧!R36)</f>
        <v/>
      </c>
      <c r="S36" s="92" t="str">
        <f>IFERROR([1]総合結果一覧!S36,"")</f>
        <v>板津</v>
      </c>
      <c r="T36" s="96">
        <f>IF([1]総合結果一覧!T36=0,"",[1]総合結果一覧!T36)</f>
        <v>1</v>
      </c>
      <c r="U36" s="94" t="str">
        <f>IF([1]総合結果一覧!U36=0,"",[1]総合結果一覧!U36)</f>
        <v>大森　聖和</v>
      </c>
      <c r="V36" s="97"/>
      <c r="W36" s="92" t="str">
        <f>IFERROR([1]総合結果一覧!W36,"")</f>
        <v>板津</v>
      </c>
      <c r="X36" s="93">
        <f>IF([1]総合結果一覧!X36=0,"",[1]総合結果一覧!X36)</f>
        <v>1</v>
      </c>
      <c r="Y36" s="91" t="str">
        <f>IF([1]総合結果一覧!Y36=0,"",[1]総合結果一覧!Y36)</f>
        <v>木戸口晴真</v>
      </c>
      <c r="Z36" s="92" t="str">
        <f>IFERROR([1]総合結果一覧!Z36,"")</f>
        <v>松陽</v>
      </c>
      <c r="AA36" s="93">
        <f>IF([1]総合結果一覧!AA36=0,"",[1]総合結果一覧!AA36)</f>
        <v>1</v>
      </c>
      <c r="AB36" s="91" t="str">
        <f>IF([1]総合結果一覧!AB36=0,"",[1]総合結果一覧!AB36)</f>
        <v/>
      </c>
      <c r="AC36" s="92" t="str">
        <f>IFERROR([1]総合結果一覧!AC36,"")</f>
        <v/>
      </c>
      <c r="AD36" s="107" t="str">
        <f>IF([1]総合結果一覧!AD36=0,"",[1]総合結果一覧!AD36)</f>
        <v/>
      </c>
      <c r="AE36" s="48"/>
    </row>
    <row r="37" spans="1:37" ht="21.75" thickBot="1" x14ac:dyDescent="0.25">
      <c r="A37" s="78"/>
      <c r="B37" s="108"/>
      <c r="C37" s="79">
        <f>IF([1]総合結果一覧!C37=0,"",[1]総合結果一覧!C37)</f>
        <v>9.2799999999999994</v>
      </c>
      <c r="D37" s="109" t="str">
        <f>IF([1]総合結果一覧!D37=0,"",[1]総合結果一覧!D37)</f>
        <v/>
      </c>
      <c r="E37" s="109" t="str">
        <f>IF([1]総合結果一覧!E37=0,"",[1]総合結果一覧!E37)</f>
        <v/>
      </c>
      <c r="F37" s="79">
        <f>IF([1]総合結果一覧!F37=0,"",[1]総合結果一覧!F37)</f>
        <v>8.58</v>
      </c>
      <c r="G37" s="109" t="str">
        <f>IF([1]総合結果一覧!G37=0,"",[1]総合結果一覧!G37)</f>
        <v/>
      </c>
      <c r="H37" s="109" t="str">
        <f>IF([1]総合結果一覧!H37=0,"",[1]総合結果一覧!H37)</f>
        <v/>
      </c>
      <c r="I37" s="99">
        <f>IF([1]総合結果一覧!I37=0,"",[1]総合結果一覧!I37)</f>
        <v>7.23</v>
      </c>
      <c r="J37" s="100"/>
      <c r="K37" s="109" t="str">
        <f>IF([1]総合結果一覧!K37=0,"",[1]総合結果一覧!K37)</f>
        <v/>
      </c>
      <c r="L37" s="109" t="str">
        <f>IF([1]総合結果一覧!L37=0,"",[1]総合結果一覧!L37)</f>
        <v/>
      </c>
      <c r="M37" s="99">
        <f>IF([1]総合結果一覧!M37=0,"",[1]総合結果一覧!M37)</f>
        <v>7.21</v>
      </c>
      <c r="N37" s="100"/>
      <c r="O37" s="110" t="str">
        <f>IF([1]総合結果一覧!O37=0,"",[1]総合結果一覧!O37)</f>
        <v/>
      </c>
      <c r="P37" s="110" t="str">
        <f>IF([1]総合結果一覧!P37=0,"",[1]総合結果一覧!P37)</f>
        <v/>
      </c>
      <c r="Q37" s="99">
        <f>IF([1]総合結果一覧!Q37=0,"",[1]総合結果一覧!Q37)</f>
        <v>5.92</v>
      </c>
      <c r="R37" s="100"/>
      <c r="S37" s="110" t="str">
        <f>IF([1]総合結果一覧!S37=0,"",[1]総合結果一覧!S37)</f>
        <v/>
      </c>
      <c r="T37" s="110" t="str">
        <f>IF([1]総合結果一覧!T37=0,"",[1]総合結果一覧!T37)</f>
        <v/>
      </c>
      <c r="U37" s="99">
        <f>IF([1]総合結果一覧!U37=0,"",[1]総合結果一覧!U37)</f>
        <v>5.69</v>
      </c>
      <c r="V37" s="100"/>
      <c r="W37" s="110" t="str">
        <f>IF([1]総合結果一覧!W37=0,"",[1]総合結果一覧!W37)</f>
        <v/>
      </c>
      <c r="X37" s="110" t="str">
        <f>IF([1]総合結果一覧!X37=0,"",[1]総合結果一覧!X37)</f>
        <v/>
      </c>
      <c r="Y37" s="79">
        <f>IF([1]総合結果一覧!Y37=0,"",[1]総合結果一覧!Y37)</f>
        <v>5.0999999999999996</v>
      </c>
      <c r="Z37" s="110" t="str">
        <f>IF([1]総合結果一覧!Z37=0,"",[1]総合結果一覧!Z37)</f>
        <v/>
      </c>
      <c r="AA37" s="110" t="str">
        <f>IF([1]総合結果一覧!AA37=0,"",[1]総合結果一覧!AA37)</f>
        <v/>
      </c>
      <c r="AB37" s="79" t="str">
        <f>IF([1]総合結果一覧!AB37=0,"",[1]総合結果一覧!AB37)</f>
        <v/>
      </c>
      <c r="AC37" s="110" t="str">
        <f>IF([1]総合結果一覧!AC37=0,"",[1]総合結果一覧!AC37)</f>
        <v/>
      </c>
      <c r="AD37" s="115" t="str">
        <f>IF([1]総合結果一覧!AD37=0,"",[1]総合結果一覧!AD37)</f>
        <v/>
      </c>
      <c r="AE37" s="48"/>
    </row>
    <row r="38" spans="1:37" ht="21" x14ac:dyDescent="0.2">
      <c r="A38" s="89" t="s">
        <v>55</v>
      </c>
      <c r="B38" s="162"/>
      <c r="C38" s="91" t="str">
        <f>IF([1]総合結果一覧!C38=0,"",[1]総合結果一覧!C38)</f>
        <v>吉田　　匠</v>
      </c>
      <c r="D38" s="92" t="str">
        <f>IFERROR([1]総合結果一覧!D38,"")</f>
        <v>松東み</v>
      </c>
      <c r="E38" s="93">
        <f>IF([1]総合結果一覧!E38=0,"",[1]総合結果一覧!E38)</f>
        <v>1</v>
      </c>
      <c r="F38" s="91" t="str">
        <f>IF([1]総合結果一覧!F38=0,"",[1]総合結果一覧!F38)</f>
        <v>中山　凱己</v>
      </c>
      <c r="G38" s="92" t="str">
        <f>IFERROR([1]総合結果一覧!G38,"")</f>
        <v>芦城</v>
      </c>
      <c r="H38" s="93">
        <f>IF([1]総合結果一覧!H38=0,"",[1]総合結果一覧!H38)</f>
        <v>1</v>
      </c>
      <c r="I38" s="94" t="str">
        <f>IF([1]総合結果一覧!I38=0,"",[1]総合結果一覧!I38)</f>
        <v>廿日岩巧真</v>
      </c>
      <c r="J38" s="97"/>
      <c r="K38" s="92" t="str">
        <f>IFERROR([1]総合結果一覧!K38,"")</f>
        <v>松陽</v>
      </c>
      <c r="L38" s="93">
        <f>IF([1]総合結果一覧!L38=0,"",[1]総合結果一覧!L38)</f>
        <v>1</v>
      </c>
      <c r="M38" s="94" t="str">
        <f>IF([1]総合結果一覧!M38=0,"",[1]総合結果一覧!M38)</f>
        <v>東方　利遙</v>
      </c>
      <c r="N38" s="95" t="str">
        <f>IF([1]総合結果一覧!N38=0,"",[1]総合結果一覧!N38)</f>
        <v/>
      </c>
      <c r="O38" s="92" t="str">
        <f>IFERROR([1]総合結果一覧!O38,"")</f>
        <v>芦城</v>
      </c>
      <c r="P38" s="96">
        <f>IF([1]総合結果一覧!P38=0,"",[1]総合結果一覧!P38)</f>
        <v>1</v>
      </c>
      <c r="Q38" s="94" t="str">
        <f>IF([1]総合結果一覧!Q38=0,"",[1]総合結果一覧!Q38)</f>
        <v>北　　智仁</v>
      </c>
      <c r="R38" s="95" t="str">
        <f>IF([1]総合結果一覧!R38=0,"",[1]総合結果一覧!R38)</f>
        <v/>
      </c>
      <c r="S38" s="92" t="str">
        <f>IFERROR([1]総合結果一覧!S38,"")</f>
        <v>松陽</v>
      </c>
      <c r="T38" s="96">
        <f>IF([1]総合結果一覧!T38=0,"",[1]総合結果一覧!T38)</f>
        <v>1</v>
      </c>
      <c r="U38" s="94" t="str">
        <f>IF([1]総合結果一覧!U38=0,"",[1]総合結果一覧!U38)</f>
        <v>坂本獅夢蘭</v>
      </c>
      <c r="V38" s="97"/>
      <c r="W38" s="92" t="str">
        <f>IFERROR([1]総合結果一覧!W38,"")</f>
        <v>芦城</v>
      </c>
      <c r="X38" s="93">
        <f>IF([1]総合結果一覧!X38=0,"",[1]総合結果一覧!X38)</f>
        <v>1</v>
      </c>
      <c r="Y38" s="91" t="str">
        <f>IF([1]総合結果一覧!Y38=0,"",[1]総合結果一覧!Y38)</f>
        <v>西田　敦哉</v>
      </c>
      <c r="Z38" s="92" t="str">
        <f>IFERROR([1]総合結果一覧!Z38,"")</f>
        <v>板津</v>
      </c>
      <c r="AA38" s="93">
        <f>IF([1]総合結果一覧!AA38=0,"",[1]総合結果一覧!AA38)</f>
        <v>1</v>
      </c>
      <c r="AB38" s="91" t="str">
        <f>IF([1]総合結果一覧!AB38=0,"",[1]総合結果一覧!AB38)</f>
        <v>庄田　慎生</v>
      </c>
      <c r="AC38" s="92" t="str">
        <f>IFERROR([1]総合結果一覧!AC38,"")</f>
        <v>南部</v>
      </c>
      <c r="AD38" s="107">
        <f>IF([1]総合結果一覧!AD38=0,"",[1]総合結果一覧!AD38)</f>
        <v>1</v>
      </c>
      <c r="AE38" s="48"/>
    </row>
    <row r="39" spans="1:37" ht="21.75" thickBot="1" x14ac:dyDescent="0.25">
      <c r="A39" s="78"/>
      <c r="B39" s="108"/>
      <c r="C39" s="177">
        <f>IF([1]総合結果一覧!C39=0,"",[1]総合結果一覧!C39)</f>
        <v>4.66</v>
      </c>
      <c r="D39" s="178">
        <f>IF([1]総合結果一覧!D39=0,"",[1]総合結果一覧!D39)</f>
        <v>1.9</v>
      </c>
      <c r="E39" s="179" t="str">
        <f>IF([1]総合結果一覧!E39=0,"",[1]総合結果一覧!E39)</f>
        <v/>
      </c>
      <c r="F39" s="177">
        <f>IF([1]総合結果一覧!F39=0,"",[1]総合結果一覧!F39)</f>
        <v>4.42</v>
      </c>
      <c r="G39" s="172">
        <f>IF([1]総合結果一覧!G39=0,"",[1]総合結果一覧!G39)</f>
        <v>2.4</v>
      </c>
      <c r="H39" s="173" t="str">
        <f>IF([1]総合結果一覧!H39=0,"",[1]総合結果一覧!H39)</f>
        <v/>
      </c>
      <c r="I39" s="99">
        <f>IF([1]総合結果一覧!I39=0,"",[1]総合結果一覧!I39)</f>
        <v>4.25</v>
      </c>
      <c r="J39" s="100"/>
      <c r="K39" s="178">
        <f>IF([1]総合結果一覧!K39=0,"",[1]総合結果一覧!K39)</f>
        <v>1.7</v>
      </c>
      <c r="L39" s="179" t="str">
        <f>IF([1]総合結果一覧!L39=0,"",[1]総合結果一覧!L39)</f>
        <v/>
      </c>
      <c r="M39" s="99">
        <f>IF([1]総合結果一覧!M39=0,"",[1]総合結果一覧!M39)</f>
        <v>4.24</v>
      </c>
      <c r="N39" s="100"/>
      <c r="O39" s="180">
        <f>IF([1]総合結果一覧!O39=0,"",[1]総合結果一覧!O39)</f>
        <v>1.8</v>
      </c>
      <c r="P39" s="181" t="str">
        <f>IF([1]総合結果一覧!P39=0,"",[1]総合結果一覧!P39)</f>
        <v/>
      </c>
      <c r="Q39" s="99">
        <f>IF([1]総合結果一覧!Q39=0,"",[1]総合結果一覧!Q39)</f>
        <v>4.21</v>
      </c>
      <c r="R39" s="100"/>
      <c r="S39" s="182">
        <f>IF([1]総合結果一覧!S39=0,"",[1]総合結果一覧!S39)</f>
        <v>2.4</v>
      </c>
      <c r="T39" s="181" t="str">
        <f>IF([1]総合結果一覧!T39=0,"",[1]総合結果一覧!T39)</f>
        <v/>
      </c>
      <c r="U39" s="99">
        <f>IF([1]総合結果一覧!U39=0,"",[1]総合結果一覧!U39)</f>
        <v>3.86</v>
      </c>
      <c r="V39" s="100"/>
      <c r="W39" s="183">
        <f>IF([1]総合結果一覧!W39=0,"",[1]総合結果一覧!W39)</f>
        <v>1.4</v>
      </c>
      <c r="X39" s="184" t="str">
        <f>IF([1]総合結果一覧!X39=0,"",[1]総合結果一覧!X39)</f>
        <v/>
      </c>
      <c r="Y39" s="177">
        <f>IF([1]総合結果一覧!Y39=0,"",[1]総合結果一覧!Y39)</f>
        <v>3.59</v>
      </c>
      <c r="Z39" s="172">
        <f>IF([1]総合結果一覧!Z39=0,"",[1]総合結果一覧!Z39)</f>
        <v>1.4</v>
      </c>
      <c r="AA39" s="173" t="str">
        <f>IF([1]総合結果一覧!AA39=0,"",[1]総合結果一覧!AA39)</f>
        <v/>
      </c>
      <c r="AB39" s="177">
        <f>IF([1]総合結果一覧!AB39=0,"",[1]総合結果一覧!AB39)</f>
        <v>3.54</v>
      </c>
      <c r="AC39" s="178">
        <f>IF([1]総合結果一覧!AC39=0,"",[1]総合結果一覧!AC39)</f>
        <v>2.2000000000000002</v>
      </c>
      <c r="AD39" s="179" t="str">
        <f>IF([1]総合結果一覧!AD39=0,"",[1]総合結果一覧!AD39)</f>
        <v/>
      </c>
      <c r="AE39" s="48"/>
    </row>
    <row r="40" spans="1:37" ht="21" x14ac:dyDescent="0.2">
      <c r="A40" s="185" t="s">
        <v>56</v>
      </c>
      <c r="B40" s="186"/>
      <c r="C40" s="187" t="str">
        <f>IF([1]総合結果一覧!C40=0,"",[1]総合結果一覧!C40)</f>
        <v/>
      </c>
      <c r="D40" s="188" t="str">
        <f>IFERROR([1]総合結果一覧!D40,"")</f>
        <v/>
      </c>
      <c r="E40" s="189" t="str">
        <f>IF([1]総合結果一覧!E40=0,"",[1]総合結果一覧!E40)</f>
        <v/>
      </c>
      <c r="F40" s="187" t="str">
        <f>IF([1]総合結果一覧!F40=0,"",[1]総合結果一覧!F40)</f>
        <v/>
      </c>
      <c r="G40" s="188" t="str">
        <f>IFERROR([1]総合結果一覧!G40,"")</f>
        <v/>
      </c>
      <c r="H40" s="189" t="str">
        <f>IF([1]総合結果一覧!H40=0,"",[1]総合結果一覧!H40)</f>
        <v/>
      </c>
      <c r="I40" s="190" t="str">
        <f>IF([1]総合結果一覧!I40=0,"",[1]総合結果一覧!I40)</f>
        <v/>
      </c>
      <c r="J40" s="191"/>
      <c r="K40" s="188" t="str">
        <f>IFERROR([1]総合結果一覧!K40,"")</f>
        <v/>
      </c>
      <c r="L40" s="189" t="str">
        <f>IF([1]総合結果一覧!L40=0,"",[1]総合結果一覧!L40)</f>
        <v/>
      </c>
      <c r="M40" s="192" t="str">
        <f>IF([1]総合結果一覧!M40=0,"",[1]総合結果一覧!M40)</f>
        <v/>
      </c>
      <c r="N40" s="97" t="str">
        <f>IF([1]総合結果一覧!N40=0,"",[1]総合結果一覧!N40)</f>
        <v/>
      </c>
      <c r="O40" s="188" t="str">
        <f>IFERROR([1]総合結果一覧!O40,"")</f>
        <v/>
      </c>
      <c r="P40" s="193" t="str">
        <f>IF([1]総合結果一覧!P40=0,"",[1]総合結果一覧!P40)</f>
        <v/>
      </c>
      <c r="Q40" s="192" t="str">
        <f>IF([1]総合結果一覧!Q40=0,"",[1]総合結果一覧!Q40)</f>
        <v/>
      </c>
      <c r="R40" s="97" t="str">
        <f>IF([1]総合結果一覧!R40=0,"",[1]総合結果一覧!R40)</f>
        <v/>
      </c>
      <c r="S40" s="188" t="str">
        <f>IFERROR([1]総合結果一覧!S40,"")</f>
        <v/>
      </c>
      <c r="T40" s="193" t="str">
        <f>IF([1]総合結果一覧!T40=0,"",[1]総合結果一覧!T40)</f>
        <v/>
      </c>
      <c r="U40" s="190" t="str">
        <f>IF([1]総合結果一覧!U40=0,"",[1]総合結果一覧!U40)</f>
        <v/>
      </c>
      <c r="V40" s="191"/>
      <c r="W40" s="188" t="str">
        <f>IFERROR([1]総合結果一覧!W40,"")</f>
        <v/>
      </c>
      <c r="X40" s="189" t="str">
        <f>IF([1]総合結果一覧!X40=0,"",[1]総合結果一覧!X40)</f>
        <v/>
      </c>
      <c r="Y40" s="187" t="str">
        <f>IF([1]総合結果一覧!Y40=0,"",[1]総合結果一覧!Y40)</f>
        <v/>
      </c>
      <c r="Z40" s="188" t="str">
        <f>IFERROR([1]総合結果一覧!Z40,"")</f>
        <v/>
      </c>
      <c r="AA40" s="189" t="str">
        <f>IF([1]総合結果一覧!AA40=0,"",[1]総合結果一覧!AA40)</f>
        <v/>
      </c>
      <c r="AB40" s="187" t="str">
        <f>IF([1]総合結果一覧!AB40=0,"",[1]総合結果一覧!AB40)</f>
        <v/>
      </c>
      <c r="AC40" s="188" t="str">
        <f>IFERROR([1]総合結果一覧!AC40,"")</f>
        <v/>
      </c>
      <c r="AD40" s="194" t="str">
        <f>IF([1]総合結果一覧!AD40=0,"",[1]総合結果一覧!AD40)</f>
        <v/>
      </c>
    </row>
    <row r="41" spans="1:37" ht="21.75" thickBot="1" x14ac:dyDescent="0.25">
      <c r="A41" s="195"/>
      <c r="B41" s="196"/>
      <c r="C41" s="197" t="str">
        <f>IF([1]総合結果一覧!C41=0,"",[1]総合結果一覧!C41)</f>
        <v>0’0.00</v>
      </c>
      <c r="D41" s="198" t="str">
        <f>IF([1]総合結果一覧!D41=0,"",[1]総合結果一覧!D41)</f>
        <v/>
      </c>
      <c r="E41" s="199" t="str">
        <f>IF([1]総合結果一覧!E41=0,"",[1]総合結果一覧!E41)</f>
        <v/>
      </c>
      <c r="F41" s="197" t="str">
        <f>IF([1]総合結果一覧!F41=0,"",[1]総合結果一覧!F41)</f>
        <v>0’0.00</v>
      </c>
      <c r="G41" s="200" t="str">
        <f>IF([1]総合結果一覧!G41=0,"",[1]総合結果一覧!G41)</f>
        <v/>
      </c>
      <c r="H41" s="199" t="str">
        <f>IF([1]総合結果一覧!H41=0,"",[1]総合結果一覧!H41)</f>
        <v/>
      </c>
      <c r="I41" s="197" t="str">
        <f>IF([1]総合結果一覧!I41=0,"",[1]総合結果一覧!I41)</f>
        <v>0’0.00</v>
      </c>
      <c r="J41" s="201"/>
      <c r="K41" s="198" t="str">
        <f>IF([1]総合結果一覧!K41=0,"",[1]総合結果一覧!K41)</f>
        <v/>
      </c>
      <c r="L41" s="199" t="str">
        <f>IF([1]総合結果一覧!L41=0,"",[1]総合結果一覧!L41)</f>
        <v/>
      </c>
      <c r="M41" s="197" t="str">
        <f>IF([1]総合結果一覧!M41=0,"",[1]総合結果一覧!M41)</f>
        <v>0’0.00</v>
      </c>
      <c r="N41" s="201"/>
      <c r="O41" s="202" t="str">
        <f>IF([1]総合結果一覧!O41=0,"",[1]総合結果一覧!O41)</f>
        <v/>
      </c>
      <c r="P41" s="203" t="str">
        <f>IF([1]総合結果一覧!P41=0,"",[1]総合結果一覧!P41)</f>
        <v/>
      </c>
      <c r="Q41" s="197" t="str">
        <f>IF([1]総合結果一覧!Q41=0,"",[1]総合結果一覧!Q41)</f>
        <v>0’0.00</v>
      </c>
      <c r="R41" s="203"/>
      <c r="S41" s="204" t="str">
        <f>IF([1]総合結果一覧!S41=0,"",[1]総合結果一覧!S41)</f>
        <v/>
      </c>
      <c r="T41" s="203" t="str">
        <f>IF([1]総合結果一覧!T41=0,"",[1]総合結果一覧!T41)</f>
        <v/>
      </c>
      <c r="U41" s="197" t="str">
        <f>IF([1]総合結果一覧!U41=0,"",[1]総合結果一覧!U41)</f>
        <v>0’0.00</v>
      </c>
      <c r="V41" s="203"/>
      <c r="W41" s="205" t="str">
        <f>IF([1]総合結果一覧!W41=0,"",[1]総合結果一覧!W41)</f>
        <v/>
      </c>
      <c r="X41" s="199" t="str">
        <f>IF([1]総合結果一覧!X41=0,"",[1]総合結果一覧!X41)</f>
        <v/>
      </c>
      <c r="Y41" s="197" t="str">
        <f>IF([1]総合結果一覧!Y41=0,"",[1]総合結果一覧!Y41)</f>
        <v>0’0.00</v>
      </c>
      <c r="Z41" s="200" t="str">
        <f>IF([1]総合結果一覧!Z41=0,"",[1]総合結果一覧!Z41)</f>
        <v/>
      </c>
      <c r="AA41" s="199" t="str">
        <f>IF([1]総合結果一覧!AA41=0,"",[1]総合結果一覧!AA41)</f>
        <v/>
      </c>
      <c r="AB41" s="197" t="str">
        <f>IF([1]総合結果一覧!AB41=0,"",[1]総合結果一覧!AB41)</f>
        <v>0’0.00</v>
      </c>
      <c r="AC41" s="206" t="str">
        <f>IF([1]総合結果一覧!AC41=0,"",[1]総合結果一覧!AC41)</f>
        <v/>
      </c>
      <c r="AD41" s="207" t="str">
        <f>IF([1]総合結果一覧!AD41=0,"",[1]総合結果一覧!AD41)</f>
        <v/>
      </c>
    </row>
    <row r="42" spans="1:37" ht="28.5" x14ac:dyDescent="0.3">
      <c r="A42" s="208" t="str">
        <f>(A3)</f>
        <v>第63回小松市中学校新人陸上競技大会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</row>
    <row r="43" spans="1:37" ht="21" x14ac:dyDescent="0.2">
      <c r="A43" s="209" t="s">
        <v>57</v>
      </c>
      <c r="B43" s="27"/>
      <c r="C43" s="27"/>
      <c r="D43" s="27"/>
      <c r="E43" s="27"/>
      <c r="F43" s="27"/>
      <c r="G43" s="27"/>
      <c r="H43" s="27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</row>
    <row r="44" spans="1:37" ht="21.75" thickBot="1" x14ac:dyDescent="0.25">
      <c r="A44" s="210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</row>
    <row r="45" spans="1:37" ht="23.25" x14ac:dyDescent="0.35">
      <c r="A45" s="211"/>
      <c r="B45" s="211"/>
      <c r="C45" s="212" t="s">
        <v>58</v>
      </c>
      <c r="D45" s="213"/>
      <c r="E45" s="214"/>
      <c r="F45" s="215" t="s">
        <v>28</v>
      </c>
      <c r="G45" s="213"/>
      <c r="H45" s="214"/>
      <c r="I45" s="216" t="s">
        <v>59</v>
      </c>
      <c r="J45" s="213"/>
      <c r="K45" s="213"/>
      <c r="L45" s="214"/>
      <c r="M45" s="216" t="s">
        <v>30</v>
      </c>
      <c r="N45" s="213"/>
      <c r="O45" s="213"/>
      <c r="P45" s="214"/>
      <c r="Q45" s="216" t="s">
        <v>31</v>
      </c>
      <c r="R45" s="213"/>
      <c r="S45" s="213"/>
      <c r="T45" s="214"/>
      <c r="U45" s="212" t="s">
        <v>32</v>
      </c>
      <c r="V45" s="213"/>
      <c r="W45" s="213"/>
      <c r="X45" s="214"/>
      <c r="Y45" s="212" t="s">
        <v>33</v>
      </c>
      <c r="Z45" s="213"/>
      <c r="AA45" s="214"/>
      <c r="AB45" s="212" t="s">
        <v>34</v>
      </c>
      <c r="AC45" s="213"/>
      <c r="AD45" s="214"/>
      <c r="AE45" s="212" t="s">
        <v>34</v>
      </c>
      <c r="AF45" s="213"/>
      <c r="AG45" s="214"/>
      <c r="AH45" s="212" t="s">
        <v>34</v>
      </c>
      <c r="AI45" s="213"/>
      <c r="AJ45" s="214"/>
      <c r="AK45" s="48"/>
    </row>
    <row r="46" spans="1:37" ht="21" x14ac:dyDescent="0.2">
      <c r="A46" s="29" t="s">
        <v>35</v>
      </c>
      <c r="B46" s="29" t="s">
        <v>36</v>
      </c>
      <c r="C46" s="217" t="s">
        <v>37</v>
      </c>
      <c r="D46" s="218" t="s">
        <v>38</v>
      </c>
      <c r="E46" s="26"/>
      <c r="F46" s="217" t="s">
        <v>37</v>
      </c>
      <c r="G46" s="218" t="s">
        <v>38</v>
      </c>
      <c r="H46" s="219"/>
      <c r="I46" s="220" t="s">
        <v>39</v>
      </c>
      <c r="J46" s="26"/>
      <c r="K46" s="218" t="s">
        <v>38</v>
      </c>
      <c r="L46" s="219"/>
      <c r="M46" s="220" t="s">
        <v>39</v>
      </c>
      <c r="N46" s="26"/>
      <c r="O46" s="218" t="s">
        <v>38</v>
      </c>
      <c r="P46" s="219"/>
      <c r="Q46" s="220" t="s">
        <v>39</v>
      </c>
      <c r="R46" s="26"/>
      <c r="S46" s="218" t="s">
        <v>38</v>
      </c>
      <c r="T46" s="219"/>
      <c r="U46" s="220" t="s">
        <v>39</v>
      </c>
      <c r="V46" s="26"/>
      <c r="W46" s="218" t="s">
        <v>38</v>
      </c>
      <c r="X46" s="219"/>
      <c r="Y46" s="217" t="s">
        <v>37</v>
      </c>
      <c r="Z46" s="218" t="s">
        <v>38</v>
      </c>
      <c r="AA46" s="219"/>
      <c r="AB46" s="217" t="s">
        <v>37</v>
      </c>
      <c r="AC46" s="218" t="s">
        <v>38</v>
      </c>
      <c r="AD46" s="221"/>
      <c r="AE46" s="217" t="s">
        <v>37</v>
      </c>
      <c r="AF46" s="218" t="s">
        <v>38</v>
      </c>
      <c r="AG46" s="219"/>
      <c r="AH46" s="217" t="s">
        <v>37</v>
      </c>
      <c r="AI46" s="218" t="s">
        <v>38</v>
      </c>
      <c r="AJ46" s="219"/>
      <c r="AK46" s="48"/>
    </row>
    <row r="47" spans="1:37" ht="21.75" thickBot="1" x14ac:dyDescent="0.25">
      <c r="A47" s="222"/>
      <c r="B47" s="222"/>
      <c r="C47" s="223" t="s">
        <v>60</v>
      </c>
      <c r="D47" s="27"/>
      <c r="E47" s="27"/>
      <c r="F47" s="223" t="s">
        <v>60</v>
      </c>
      <c r="G47" s="27"/>
      <c r="H47" s="27"/>
      <c r="I47" s="223" t="s">
        <v>60</v>
      </c>
      <c r="J47" s="22"/>
      <c r="K47" s="27"/>
      <c r="L47" s="27"/>
      <c r="M47" s="223" t="s">
        <v>60</v>
      </c>
      <c r="N47" s="22"/>
      <c r="O47" s="27"/>
      <c r="P47" s="27"/>
      <c r="Q47" s="223" t="s">
        <v>60</v>
      </c>
      <c r="R47" s="22"/>
      <c r="S47" s="27"/>
      <c r="T47" s="27"/>
      <c r="U47" s="223" t="s">
        <v>60</v>
      </c>
      <c r="V47" s="22"/>
      <c r="W47" s="27"/>
      <c r="X47" s="27"/>
      <c r="Y47" s="223" t="s">
        <v>60</v>
      </c>
      <c r="Z47" s="27"/>
      <c r="AA47" s="27"/>
      <c r="AB47" s="223" t="s">
        <v>60</v>
      </c>
      <c r="AC47" s="27"/>
      <c r="AD47" s="224"/>
      <c r="AE47" s="223" t="s">
        <v>60</v>
      </c>
      <c r="AF47" s="27"/>
      <c r="AG47" s="27"/>
      <c r="AH47" s="223" t="s">
        <v>60</v>
      </c>
      <c r="AI47" s="27"/>
      <c r="AJ47" s="27"/>
      <c r="AK47" s="48"/>
    </row>
    <row r="48" spans="1:37" ht="21.75" thickTop="1" x14ac:dyDescent="0.2">
      <c r="A48" s="225" t="s">
        <v>42</v>
      </c>
      <c r="B48" s="226">
        <f>IF([1]決勝!I130="","",[1]決勝!I130)</f>
        <v>1.4</v>
      </c>
      <c r="C48" s="68" t="str">
        <f>IF([1]総合結果一覧!C48=0,"",[1]総合結果一覧!C48)</f>
        <v>清水あさみ</v>
      </c>
      <c r="D48" s="73" t="str">
        <f>IFERROR([1]総合結果一覧!D48,"")</f>
        <v>南部</v>
      </c>
      <c r="E48" s="74">
        <f>IF([1]総合結果一覧!E48=0,"",[1]総合結果一覧!E48)</f>
        <v>2</v>
      </c>
      <c r="F48" s="68" t="str">
        <f>IF([1]総合結果一覧!F48=0,"",[1]総合結果一覧!F48)</f>
        <v>石本　愛佳</v>
      </c>
      <c r="G48" s="73" t="str">
        <f>IFERROR([1]総合結果一覧!G48,"")</f>
        <v>松陽</v>
      </c>
      <c r="H48" s="74">
        <f>IF([1]総合結果一覧!H48=0,"",[1]総合結果一覧!H48)</f>
        <v>2</v>
      </c>
      <c r="I48" s="227" t="str">
        <f>IF([1]総合結果一覧!I48=0,"",[1]総合結果一覧!I48)</f>
        <v>築田　苺香</v>
      </c>
      <c r="J48" s="228"/>
      <c r="K48" s="73" t="str">
        <f>IFERROR([1]総合結果一覧!K48,"")</f>
        <v>松陽</v>
      </c>
      <c r="L48" s="74">
        <f>IF([1]総合結果一覧!L48=0,"",[1]総合結果一覧!L48)</f>
        <v>2</v>
      </c>
      <c r="M48" s="71" t="str">
        <f>IF([1]総合結果一覧!M48=0,"",[1]総合結果一覧!M48)</f>
        <v>金谷　星来</v>
      </c>
      <c r="N48" s="229" t="str">
        <f>IF([1]総合結果一覧!N48=0,"",[1]総合結果一覧!N48)</f>
        <v/>
      </c>
      <c r="O48" s="73" t="str">
        <f>IFERROR([1]総合結果一覧!O48,"")</f>
        <v>丸内</v>
      </c>
      <c r="P48" s="74">
        <f>IF([1]総合結果一覧!P48=0,"",[1]総合結果一覧!P48)</f>
        <v>2</v>
      </c>
      <c r="Q48" s="71" t="str">
        <f>IF([1]総合結果一覧!Q48=0,"",[1]総合結果一覧!Q48)</f>
        <v>大田　愛乃</v>
      </c>
      <c r="R48" s="229" t="str">
        <f>IF([1]総合結果一覧!R48=0,"",[1]総合結果一覧!R48)</f>
        <v/>
      </c>
      <c r="S48" s="73" t="str">
        <f>IFERROR([1]総合結果一覧!S48,"")</f>
        <v>松陽</v>
      </c>
      <c r="T48" s="76">
        <f>IF([1]総合結果一覧!T48=0,"",[1]総合結果一覧!T48)</f>
        <v>2</v>
      </c>
      <c r="U48" s="71" t="str">
        <f>IF([1]総合結果一覧!U48=0,"",[1]総合結果一覧!U48)</f>
        <v>西本　莉杏</v>
      </c>
      <c r="V48" s="228"/>
      <c r="W48" s="73" t="str">
        <f>IFERROR([1]総合結果一覧!W48,"")</f>
        <v>南部</v>
      </c>
      <c r="X48" s="74">
        <f>IF([1]総合結果一覧!X48=0,"",[1]総合結果一覧!X48)</f>
        <v>2</v>
      </c>
      <c r="Y48" s="68" t="str">
        <f>IF([1]総合結果一覧!Y48=0,"",[1]総合結果一覧!Y48)</f>
        <v>中川紗來良</v>
      </c>
      <c r="Z48" s="73" t="str">
        <f>IFERROR([1]総合結果一覧!Z48,"")</f>
        <v>南部</v>
      </c>
      <c r="AA48" s="74">
        <f>IF([1]総合結果一覧!AA48=0,"",[1]総合結果一覧!AA48)</f>
        <v>2</v>
      </c>
      <c r="AB48" s="68" t="str">
        <f>IF([1]総合結果一覧!AB48=0,"",[1]総合結果一覧!AB48)</f>
        <v>村田　夏希</v>
      </c>
      <c r="AC48" s="73" t="str">
        <f>IFERROR([1]総合結果一覧!AC48,"")</f>
        <v>松東み</v>
      </c>
      <c r="AD48" s="77">
        <f>IF([1]総合結果一覧!AD48=0,"",[1]総合結果一覧!AD48)</f>
        <v>2</v>
      </c>
      <c r="AE48" s="230"/>
      <c r="AF48" s="231"/>
      <c r="AG48" s="231"/>
      <c r="AH48" s="231"/>
      <c r="AI48" s="231"/>
      <c r="AJ48" s="231"/>
    </row>
    <row r="49" spans="1:37" ht="21.75" thickBot="1" x14ac:dyDescent="0.25">
      <c r="A49" s="232"/>
      <c r="B49" s="233"/>
      <c r="C49" s="234">
        <f>IF([1]総合結果一覧!C49=0,"",[1]総合結果一覧!C49)</f>
        <v>12.41</v>
      </c>
      <c r="D49" s="235">
        <f>IF([1]総合結果一覧!D49=0,"",[1]総合結果一覧!D49)</f>
        <v>1.4</v>
      </c>
      <c r="E49" s="235" t="str">
        <f>IF([1]総合結果一覧!E49=0,"",[1]総合結果一覧!E49)</f>
        <v>○</v>
      </c>
      <c r="F49" s="234">
        <f>IF([1]総合結果一覧!F49=0,"",[1]総合結果一覧!F49)</f>
        <v>12.66</v>
      </c>
      <c r="G49" s="235">
        <f>IF([1]総合結果一覧!G49=0,"",[1]総合結果一覧!G49)</f>
        <v>1.7</v>
      </c>
      <c r="H49" s="235" t="str">
        <f>IF([1]総合結果一覧!H49=0,"",[1]総合結果一覧!H49)</f>
        <v/>
      </c>
      <c r="I49" s="236">
        <f>IF([1]総合結果一覧!I49=0,"",[1]総合結果一覧!I49)</f>
        <v>13.33</v>
      </c>
      <c r="J49" s="237"/>
      <c r="K49" s="235">
        <f>IF([1]総合結果一覧!K49=0,"",[1]総合結果一覧!K49)</f>
        <v>1.6</v>
      </c>
      <c r="L49" s="235" t="str">
        <f>IF([1]総合結果一覧!L49=0,"",[1]総合結果一覧!L49)</f>
        <v/>
      </c>
      <c r="M49" s="236">
        <f>IF([1]総合結果一覧!M49=0,"",[1]総合結果一覧!M49)</f>
        <v>14.07</v>
      </c>
      <c r="N49" s="237"/>
      <c r="O49" s="238">
        <f>IF([1]総合結果一覧!O49=0,"",[1]総合結果一覧!O49)</f>
        <v>1.4</v>
      </c>
      <c r="P49" s="238" t="str">
        <f>IF([1]総合結果一覧!P49=0,"",[1]総合結果一覧!P49)</f>
        <v/>
      </c>
      <c r="Q49" s="236">
        <f>IF([1]総合結果一覧!Q49=0,"",[1]総合結果一覧!Q49)</f>
        <v>14.21</v>
      </c>
      <c r="R49" s="237"/>
      <c r="S49" s="238">
        <f>IF([1]総合結果一覧!S49=0,"",[1]総合結果一覧!S49)</f>
        <v>1.4</v>
      </c>
      <c r="T49" s="238" t="str">
        <f>IF([1]総合結果一覧!T49=0,"",[1]総合結果一覧!T49)</f>
        <v/>
      </c>
      <c r="U49" s="236">
        <f>IF([1]総合結果一覧!U49=0,"",[1]総合結果一覧!U49)</f>
        <v>14.38</v>
      </c>
      <c r="V49" s="237"/>
      <c r="W49" s="238">
        <f>IF([1]総合結果一覧!W49=0,"",[1]総合結果一覧!W49)</f>
        <v>1.7</v>
      </c>
      <c r="X49" s="238" t="str">
        <f>IF([1]総合結果一覧!X49=0,"",[1]総合結果一覧!X49)</f>
        <v/>
      </c>
      <c r="Y49" s="234">
        <f>IF([1]総合結果一覧!Y49=0,"",[1]総合結果一覧!Y49)</f>
        <v>14.46</v>
      </c>
      <c r="Z49" s="238">
        <f>IF([1]総合結果一覧!Z49=0,"",[1]総合結果一覧!Z49)</f>
        <v>1.6</v>
      </c>
      <c r="AA49" s="238" t="str">
        <f>IF([1]総合結果一覧!AA49=0,"",[1]総合結果一覧!AA49)</f>
        <v/>
      </c>
      <c r="AB49" s="234">
        <f>IF([1]総合結果一覧!AB49=0,"",[1]総合結果一覧!AB49)</f>
        <v>14.58</v>
      </c>
      <c r="AC49" s="84">
        <f>IF([1]総合結果一覧!AC49=0,"",[1]総合結果一覧!AC49)</f>
        <v>1.4</v>
      </c>
      <c r="AD49" s="88" t="str">
        <f>IF([1]総合結果一覧!AD49=0,"",[1]総合結果一覧!AD49)</f>
        <v/>
      </c>
      <c r="AE49" s="48"/>
    </row>
    <row r="50" spans="1:37" ht="21" x14ac:dyDescent="0.2">
      <c r="A50" s="239" t="s">
        <v>43</v>
      </c>
      <c r="B50" s="240">
        <f>IF([1]決勝!I139="","",[1]決勝!I139)</f>
        <v>2.9</v>
      </c>
      <c r="C50" s="91" t="str">
        <f>IF([1]総合結果一覧!C50=0,"",[1]総合結果一覧!C50)</f>
        <v>清水あさみ</v>
      </c>
      <c r="D50" s="92" t="str">
        <f>IFERROR([1]総合結果一覧!D50,"")</f>
        <v>南部</v>
      </c>
      <c r="E50" s="93">
        <f>IF([1]総合結果一覧!E50=0,"",[1]総合結果一覧!E50)</f>
        <v>2</v>
      </c>
      <c r="F50" s="241" t="str">
        <f>IF([1]総合結果一覧!F50=0,"",[1]総合結果一覧!F50)</f>
        <v>石本　愛佳</v>
      </c>
      <c r="G50" s="163" t="str">
        <f>IFERROR([1]総合結果一覧!G50,"")</f>
        <v>松陽</v>
      </c>
      <c r="H50" s="242">
        <f>IF([1]総合結果一覧!H50=0,"",[1]総合結果一覧!H50)</f>
        <v>2</v>
      </c>
      <c r="I50" s="94" t="str">
        <f>IF([1]総合結果一覧!I50=0,"",[1]総合結果一覧!I50)</f>
        <v>滝本　茉央</v>
      </c>
      <c r="J50" s="97"/>
      <c r="K50" s="163" t="str">
        <f>IFERROR([1]総合結果一覧!K50,"")</f>
        <v>丸内</v>
      </c>
      <c r="L50" s="242">
        <f>IF([1]総合結果一覧!L50=0,"",[1]総合結果一覧!L50)</f>
        <v>1</v>
      </c>
      <c r="M50" s="94" t="str">
        <f>IF([1]総合結果一覧!M50=0,"",[1]総合結果一覧!M50)</f>
        <v>本田　絢音</v>
      </c>
      <c r="N50" s="97"/>
      <c r="O50" s="163" t="str">
        <f>IFERROR([1]総合結果一覧!O50,"")</f>
        <v>丸内</v>
      </c>
      <c r="P50" s="243">
        <f>IF([1]総合結果一覧!P50=0,"",[1]総合結果一覧!P50)</f>
        <v>2</v>
      </c>
      <c r="Q50" s="94" t="str">
        <f>IF([1]総合結果一覧!Q50=0,"",[1]総合結果一覧!Q50)</f>
        <v>小森　夢衣</v>
      </c>
      <c r="R50" s="97"/>
      <c r="S50" s="163" t="str">
        <f>IFERROR([1]総合結果一覧!S50,"")</f>
        <v>南部</v>
      </c>
      <c r="T50" s="243">
        <f>IF([1]総合結果一覧!T50=0,"",[1]総合結果一覧!T50)</f>
        <v>2</v>
      </c>
      <c r="U50" s="94" t="str">
        <f>IF([1]総合結果一覧!U50=0,"",[1]総合結果一覧!U50)</f>
        <v>西角　乃愛</v>
      </c>
      <c r="V50" s="97"/>
      <c r="W50" s="163" t="str">
        <f>IFERROR([1]総合結果一覧!W50,"")</f>
        <v>板津</v>
      </c>
      <c r="X50" s="243">
        <f>IF([1]総合結果一覧!X50=0,"",[1]総合結果一覧!X50)</f>
        <v>1</v>
      </c>
      <c r="Y50" s="241" t="str">
        <f>IF([1]総合結果一覧!Y50=0,"",[1]総合結果一覧!Y50)</f>
        <v>北野　来実</v>
      </c>
      <c r="Z50" s="163" t="str">
        <f>IFERROR([1]総合結果一覧!Z50,"")</f>
        <v>丸内</v>
      </c>
      <c r="AA50" s="243">
        <f>IF([1]総合結果一覧!AA50=0,"",[1]総合結果一覧!AA50)</f>
        <v>2</v>
      </c>
      <c r="AB50" s="241" t="str">
        <f>IF([1]総合結果一覧!AB50=0,"",[1]総合結果一覧!AB50)</f>
        <v>瀧　菜々子</v>
      </c>
      <c r="AC50" s="163" t="str">
        <f>IFERROR([1]総合結果一覧!AC50,"")</f>
        <v>芦城</v>
      </c>
      <c r="AD50" s="98">
        <f>IF([1]総合結果一覧!AD50=0,"",[1]総合結果一覧!AD50)</f>
        <v>1</v>
      </c>
      <c r="AE50" s="48"/>
    </row>
    <row r="51" spans="1:37" ht="21.75" thickBot="1" x14ac:dyDescent="0.25">
      <c r="A51" s="232"/>
      <c r="B51" s="232"/>
      <c r="C51" s="79">
        <f>IF([1]総合結果一覧!C51=0,"",[1]総合結果一覧!C51)</f>
        <v>25.77</v>
      </c>
      <c r="D51" s="60">
        <f>IF([1]総合結果一覧!D51=0,"",[1]総合結果一覧!D51)</f>
        <v>2.9</v>
      </c>
      <c r="E51" s="60" t="str">
        <f>IF([1]総合結果一覧!E51=0,"",[1]総合結果一覧!E51)</f>
        <v/>
      </c>
      <c r="F51" s="79">
        <f>IF([1]総合結果一覧!F51=0,"",[1]総合結果一覧!F51)</f>
        <v>25.93</v>
      </c>
      <c r="G51" s="60">
        <f>IF([1]総合結果一覧!G51=0,"",[1]総合結果一覧!G51)</f>
        <v>0.3</v>
      </c>
      <c r="H51" s="60" t="str">
        <f>IF([1]総合結果一覧!H51=0,"",[1]総合結果一覧!H51)</f>
        <v/>
      </c>
      <c r="I51" s="99">
        <f>IF([1]総合結果一覧!I51=0,"",[1]総合結果一覧!I51)</f>
        <v>30.19</v>
      </c>
      <c r="J51" s="100"/>
      <c r="K51" s="60">
        <f>IF([1]総合結果一覧!K51=0,"",[1]総合結果一覧!K51)</f>
        <v>0.3</v>
      </c>
      <c r="L51" s="60" t="str">
        <f>IF([1]総合結果一覧!L51=0,"",[1]総合結果一覧!L51)</f>
        <v/>
      </c>
      <c r="M51" s="99">
        <f>IF([1]総合結果一覧!M51=0,"",[1]総合結果一覧!M51)</f>
        <v>30.4</v>
      </c>
      <c r="N51" s="100"/>
      <c r="O51" s="84">
        <f>IF([1]総合結果一覧!O51=0,"",[1]総合結果一覧!O51)</f>
        <v>2.9</v>
      </c>
      <c r="P51" s="84" t="str">
        <f>IF([1]総合結果一覧!P51=0,"",[1]総合結果一覧!P51)</f>
        <v/>
      </c>
      <c r="Q51" s="99">
        <f>IF([1]総合結果一覧!Q51=0,"",[1]総合結果一覧!Q51)</f>
        <v>31.37</v>
      </c>
      <c r="R51" s="100"/>
      <c r="S51" s="84">
        <f>IF([1]総合結果一覧!S51=0,"",[1]総合結果一覧!S51)</f>
        <v>0.3</v>
      </c>
      <c r="T51" s="84" t="str">
        <f>IF([1]総合結果一覧!T51=0,"",[1]総合結果一覧!T51)</f>
        <v/>
      </c>
      <c r="U51" s="99">
        <f>IF([1]総合結果一覧!U51=0,"",[1]総合結果一覧!U51)</f>
        <v>31.43</v>
      </c>
      <c r="V51" s="100"/>
      <c r="W51" s="84">
        <f>IF([1]総合結果一覧!W51=0,"",[1]総合結果一覧!W51)</f>
        <v>0.3</v>
      </c>
      <c r="X51" s="84" t="str">
        <f>IF([1]総合結果一覧!X51=0,"",[1]総合結果一覧!X51)</f>
        <v/>
      </c>
      <c r="Y51" s="79">
        <f>IF([1]総合結果一覧!Y51=0,"",[1]総合結果一覧!Y51)</f>
        <v>31.58</v>
      </c>
      <c r="Z51" s="84">
        <f>IF([1]総合結果一覧!Z51=0,"",[1]総合結果一覧!Z51)</f>
        <v>2.9</v>
      </c>
      <c r="AA51" s="84" t="str">
        <f>IF([1]総合結果一覧!AA51=0,"",[1]総合結果一覧!AA51)</f>
        <v/>
      </c>
      <c r="AB51" s="79">
        <f>IF([1]総合結果一覧!AB51=0,"",[1]総合結果一覧!AB51)</f>
        <v>31.96</v>
      </c>
      <c r="AC51" s="84">
        <f>IF([1]総合結果一覧!AC51=0,"",[1]総合結果一覧!AC51)</f>
        <v>0.3</v>
      </c>
      <c r="AD51" s="88" t="str">
        <f>IF([1]総合結果一覧!AD51=0,"",[1]総合結果一覧!AD51)</f>
        <v/>
      </c>
      <c r="AE51" s="48"/>
    </row>
    <row r="52" spans="1:37" ht="24" x14ac:dyDescent="0.25">
      <c r="A52" s="239" t="s">
        <v>45</v>
      </c>
      <c r="B52" s="244"/>
      <c r="C52" s="91" t="str">
        <f>IF([1]総合結果一覧!C52=0,"",[1]総合結果一覧!C52)</f>
        <v>松山　桜彩</v>
      </c>
      <c r="D52" s="92" t="str">
        <f>IFERROR([1]総合結果一覧!D52,"")</f>
        <v>松陽</v>
      </c>
      <c r="E52" s="93">
        <f>IF([1]総合結果一覧!E52=0,"",[1]総合結果一覧!E52)</f>
        <v>1</v>
      </c>
      <c r="F52" s="91" t="str">
        <f>IF([1]総合結果一覧!F52=0,"",[1]総合結果一覧!F52)</f>
        <v>菊池由季乃</v>
      </c>
      <c r="G52" s="92" t="str">
        <f>IFERROR([1]総合結果一覧!G52,"")</f>
        <v>松陽</v>
      </c>
      <c r="H52" s="93">
        <f>IF([1]総合結果一覧!H52=0,"",[1]総合結果一覧!H52)</f>
        <v>2</v>
      </c>
      <c r="I52" s="94" t="str">
        <f>IF([1]総合結果一覧!I52=0,"",[1]総合結果一覧!I52)</f>
        <v>塚本　彩友</v>
      </c>
      <c r="J52" s="97"/>
      <c r="K52" s="92" t="str">
        <f>IFERROR([1]総合結果一覧!K52,"")</f>
        <v>南部</v>
      </c>
      <c r="L52" s="93">
        <f>IF([1]総合結果一覧!L52=0,"",[1]総合結果一覧!L52)</f>
        <v>2</v>
      </c>
      <c r="M52" s="94" t="str">
        <f>IF([1]総合結果一覧!M52=0,"",[1]総合結果一覧!M52)</f>
        <v>稲山未琉愛</v>
      </c>
      <c r="N52" s="97"/>
      <c r="O52" s="92" t="str">
        <f>IFERROR([1]総合結果一覧!O52,"")</f>
        <v>南部</v>
      </c>
      <c r="P52" s="96">
        <f>IF([1]総合結果一覧!P52=0,"",[1]総合結果一覧!P52)</f>
        <v>2</v>
      </c>
      <c r="Q52" s="94" t="str">
        <f>IF([1]総合結果一覧!Q52=0,"",[1]総合結果一覧!Q52)</f>
        <v>山岸　彩音</v>
      </c>
      <c r="R52" s="97"/>
      <c r="S52" s="92" t="str">
        <f>IFERROR([1]総合結果一覧!S52,"")</f>
        <v>丸内</v>
      </c>
      <c r="T52" s="96">
        <f>IF([1]総合結果一覧!T52=0,"",[1]総合結果一覧!T52)</f>
        <v>1</v>
      </c>
      <c r="U52" s="94" t="str">
        <f>IF([1]総合結果一覧!U52=0,"",[1]総合結果一覧!U52)</f>
        <v>古川　実奈</v>
      </c>
      <c r="V52" s="97"/>
      <c r="W52" s="92" t="str">
        <f>IFERROR([1]総合結果一覧!W52,"")</f>
        <v>丸内</v>
      </c>
      <c r="X52" s="93">
        <f>IF([1]総合結果一覧!X52=0,"",[1]総合結果一覧!X52)</f>
        <v>2</v>
      </c>
      <c r="Y52" s="91" t="str">
        <f>IF([1]総合結果一覧!Y52=0,"",[1]総合結果一覧!Y52)</f>
        <v>岩井あかね</v>
      </c>
      <c r="Z52" s="92" t="str">
        <f>IFERROR([1]総合結果一覧!Z52,"")</f>
        <v>松陽</v>
      </c>
      <c r="AA52" s="93">
        <f>IF([1]総合結果一覧!AA52=0,"",[1]総合結果一覧!AA52)</f>
        <v>1</v>
      </c>
      <c r="AB52" s="91" t="str">
        <f>IF([1]総合結果一覧!AB52=0,"",[1]総合結果一覧!AB52)</f>
        <v>瀧　菜々子</v>
      </c>
      <c r="AC52" s="92" t="str">
        <f>IFERROR([1]総合結果一覧!AC52,"")</f>
        <v>芦城</v>
      </c>
      <c r="AD52" s="107">
        <f>IF([1]総合結果一覧!AD52=0,"",[1]総合結果一覧!AD52)</f>
        <v>1</v>
      </c>
      <c r="AE52" s="48"/>
    </row>
    <row r="53" spans="1:37" ht="24.75" thickBot="1" x14ac:dyDescent="0.3">
      <c r="A53" s="232"/>
      <c r="B53" s="245"/>
      <c r="C53" s="118" t="str">
        <f>IF([1]総合結果一覧!C53=0,"",[1]総合結果一覧!C53)</f>
        <v>2’26.17</v>
      </c>
      <c r="D53" s="109" t="str">
        <f>IF([1]総合結果一覧!D53=0,"",[1]総合結果一覧!D53)</f>
        <v/>
      </c>
      <c r="E53" s="109" t="str">
        <f>IF([1]総合結果一覧!E53=0,"",[1]総合結果一覧!E53)</f>
        <v/>
      </c>
      <c r="F53" s="118" t="str">
        <f>IF([1]総合結果一覧!F53=0,"",[1]総合結果一覧!F53)</f>
        <v>2’35.71</v>
      </c>
      <c r="G53" s="109" t="str">
        <f>IF([1]総合結果一覧!G53=0,"",[1]総合結果一覧!G53)</f>
        <v/>
      </c>
      <c r="H53" s="109" t="str">
        <f>IF([1]総合結果一覧!H53=0,"",[1]総合結果一覧!H53)</f>
        <v/>
      </c>
      <c r="I53" s="119" t="str">
        <f>IF([1]総合結果一覧!I53=0,"",[1]総合結果一覧!I53)</f>
        <v>2’42.66</v>
      </c>
      <c r="J53" s="100"/>
      <c r="K53" s="109" t="str">
        <f>IF([1]総合結果一覧!K53=0,"",[1]総合結果一覧!K53)</f>
        <v/>
      </c>
      <c r="L53" s="109" t="str">
        <f>IF([1]総合結果一覧!L53=0,"",[1]総合結果一覧!L53)</f>
        <v/>
      </c>
      <c r="M53" s="119" t="str">
        <f>IF([1]総合結果一覧!M53=0,"",[1]総合結果一覧!M53)</f>
        <v>2’43.38</v>
      </c>
      <c r="N53" s="100"/>
      <c r="O53" s="110" t="str">
        <f>IF([1]総合結果一覧!O53=0,"",[1]総合結果一覧!O53)</f>
        <v/>
      </c>
      <c r="P53" s="110" t="str">
        <f>IF([1]総合結果一覧!P53=0,"",[1]総合結果一覧!P53)</f>
        <v/>
      </c>
      <c r="Q53" s="119" t="str">
        <f>IF([1]総合結果一覧!Q53=0,"",[1]総合結果一覧!Q53)</f>
        <v>2’48.82</v>
      </c>
      <c r="R53" s="120"/>
      <c r="S53" s="110" t="str">
        <f>IF([1]総合結果一覧!S53=0,"",[1]総合結果一覧!S53)</f>
        <v/>
      </c>
      <c r="T53" s="110" t="str">
        <f>IF([1]総合結果一覧!T53=0,"",[1]総合結果一覧!T53)</f>
        <v/>
      </c>
      <c r="U53" s="119" t="str">
        <f>IF([1]総合結果一覧!U53=0,"",[1]総合結果一覧!U53)</f>
        <v>2’49.72</v>
      </c>
      <c r="V53" s="120"/>
      <c r="W53" s="110" t="str">
        <f>IF([1]総合結果一覧!W53=0,"",[1]総合結果一覧!W53)</f>
        <v/>
      </c>
      <c r="X53" s="110" t="str">
        <f>IF([1]総合結果一覧!X53=0,"",[1]総合結果一覧!X53)</f>
        <v/>
      </c>
      <c r="Y53" s="118" t="str">
        <f>IF([1]総合結果一覧!Y53=0,"",[1]総合結果一覧!Y53)</f>
        <v>2’58.10</v>
      </c>
      <c r="Z53" s="110" t="str">
        <f>IF([1]総合結果一覧!Z53=0,"",[1]総合結果一覧!Z53)</f>
        <v/>
      </c>
      <c r="AA53" s="110" t="str">
        <f>IF([1]総合結果一覧!AA53=0,"",[1]総合結果一覧!AA53)</f>
        <v/>
      </c>
      <c r="AB53" s="118" t="str">
        <f>IF([1]総合結果一覧!AB53=0,"",[1]総合結果一覧!AB53)</f>
        <v>2’58.70</v>
      </c>
      <c r="AC53" s="110" t="str">
        <f>IF([1]総合結果一覧!AC53=0,"",[1]総合結果一覧!AC53)</f>
        <v/>
      </c>
      <c r="AD53" s="115" t="str">
        <f>IF([1]総合結果一覧!AD53=0,"",[1]総合結果一覧!AD53)</f>
        <v/>
      </c>
      <c r="AE53" s="48"/>
    </row>
    <row r="54" spans="1:37" ht="24" x14ac:dyDescent="0.25">
      <c r="A54" s="239" t="s">
        <v>46</v>
      </c>
      <c r="B54" s="244"/>
      <c r="C54" s="91" t="str">
        <f>IF([1]総合結果一覧!C54=0,"",[1]総合結果一覧!C54)</f>
        <v>中村はるか</v>
      </c>
      <c r="D54" s="92" t="str">
        <f>IFERROR([1]総合結果一覧!D54,"")</f>
        <v>芦城</v>
      </c>
      <c r="E54" s="93">
        <f>IF([1]総合結果一覧!E54=0,"",[1]総合結果一覧!E54)</f>
        <v>1</v>
      </c>
      <c r="F54" s="91" t="str">
        <f>IF([1]総合結果一覧!F54=0,"",[1]総合結果一覧!F54)</f>
        <v>菊池由季乃</v>
      </c>
      <c r="G54" s="92" t="str">
        <f>IFERROR([1]総合結果一覧!G54,"")</f>
        <v>松陽</v>
      </c>
      <c r="H54" s="93">
        <f>IF([1]総合結果一覧!H54=0,"",[1]総合結果一覧!H54)</f>
        <v>2</v>
      </c>
      <c r="I54" s="94" t="str">
        <f>IF([1]総合結果一覧!I54=0,"",[1]総合結果一覧!I54)</f>
        <v>塚本　彩友</v>
      </c>
      <c r="J54" s="97"/>
      <c r="K54" s="92" t="str">
        <f>IFERROR([1]総合結果一覧!K54,"")</f>
        <v>南部</v>
      </c>
      <c r="L54" s="93">
        <f>IF([1]総合結果一覧!L54=0,"",[1]総合結果一覧!L54)</f>
        <v>2</v>
      </c>
      <c r="M54" s="94" t="str">
        <f>IF([1]総合結果一覧!M54=0,"",[1]総合結果一覧!M54)</f>
        <v>古川　実奈</v>
      </c>
      <c r="N54" s="97"/>
      <c r="O54" s="92" t="str">
        <f>IFERROR([1]総合結果一覧!O54,"")</f>
        <v>丸内</v>
      </c>
      <c r="P54" s="96">
        <f>IF([1]総合結果一覧!P54=0,"",[1]総合結果一覧!P54)</f>
        <v>2</v>
      </c>
      <c r="Q54" s="94" t="str">
        <f>IF([1]総合結果一覧!Q54=0,"",[1]総合結果一覧!Q54)</f>
        <v>山岸　彩音</v>
      </c>
      <c r="R54" s="97"/>
      <c r="S54" s="92" t="str">
        <f>IFERROR([1]総合結果一覧!S54,"")</f>
        <v>丸内</v>
      </c>
      <c r="T54" s="96">
        <f>IF([1]総合結果一覧!T54=0,"",[1]総合結果一覧!T54)</f>
        <v>1</v>
      </c>
      <c r="U54" s="94" t="str">
        <f>IF([1]総合結果一覧!U54=0,"",[1]総合結果一覧!U54)</f>
        <v>村田　夏希</v>
      </c>
      <c r="V54" s="97"/>
      <c r="W54" s="92" t="str">
        <f>IFERROR([1]総合結果一覧!W54,"")</f>
        <v>松東み</v>
      </c>
      <c r="X54" s="93">
        <f>IF([1]総合結果一覧!X54=0,"",[1]総合結果一覧!X54)</f>
        <v>2</v>
      </c>
      <c r="Y54" s="91" t="str">
        <f>IF([1]総合結果一覧!Y54=0,"",[1]総合結果一覧!Y54)</f>
        <v>岸　あかり</v>
      </c>
      <c r="Z54" s="92" t="str">
        <f>IFERROR([1]総合結果一覧!Z54,"")</f>
        <v>芦城</v>
      </c>
      <c r="AA54" s="93">
        <f>IF([1]総合結果一覧!AA54=0,"",[1]総合結果一覧!AA54)</f>
        <v>2</v>
      </c>
      <c r="AB54" s="91" t="str">
        <f>IF([1]総合結果一覧!AB54=0,"",[1]総合結果一覧!AB54)</f>
        <v>横田　里菜</v>
      </c>
      <c r="AC54" s="92" t="str">
        <f>IFERROR([1]総合結果一覧!AC54,"")</f>
        <v>芦城</v>
      </c>
      <c r="AD54" s="107">
        <f>IF([1]総合結果一覧!AD54=0,"",[1]総合結果一覧!AD54)</f>
        <v>2</v>
      </c>
      <c r="AE54" s="48"/>
    </row>
    <row r="55" spans="1:37" ht="24.75" thickBot="1" x14ac:dyDescent="0.3">
      <c r="A55" s="232"/>
      <c r="B55" s="245"/>
      <c r="C55" s="118" t="str">
        <f>IF([1]総合結果一覧!C55=0,"",[1]総合結果一覧!C55)</f>
        <v>5’15.48</v>
      </c>
      <c r="D55" s="109" t="str">
        <f>IF([1]総合結果一覧!D55=0,"",[1]総合結果一覧!D55)</f>
        <v/>
      </c>
      <c r="E55" s="109" t="str">
        <f>IF([1]総合結果一覧!E55=0,"",[1]総合結果一覧!E55)</f>
        <v/>
      </c>
      <c r="F55" s="118" t="str">
        <f>IF([1]総合結果一覧!F55=0,"",[1]総合結果一覧!F55)</f>
        <v>5’25.39</v>
      </c>
      <c r="G55" s="109" t="str">
        <f>IF([1]総合結果一覧!G55=0,"",[1]総合結果一覧!G55)</f>
        <v/>
      </c>
      <c r="H55" s="109" t="str">
        <f>IF([1]総合結果一覧!H55=0,"",[1]総合結果一覧!H55)</f>
        <v/>
      </c>
      <c r="I55" s="119" t="str">
        <f>IF([1]総合結果一覧!I55=0,"",[1]総合結果一覧!I55)</f>
        <v>5’37.43</v>
      </c>
      <c r="J55" s="100"/>
      <c r="K55" s="109" t="str">
        <f>IF([1]総合結果一覧!K55=0,"",[1]総合結果一覧!K55)</f>
        <v/>
      </c>
      <c r="L55" s="109" t="str">
        <f>IF([1]総合結果一覧!L55=0,"",[1]総合結果一覧!L55)</f>
        <v/>
      </c>
      <c r="M55" s="119" t="str">
        <f>IF([1]総合結果一覧!M55=0,"",[1]総合結果一覧!M55)</f>
        <v>5’48.26</v>
      </c>
      <c r="N55" s="100"/>
      <c r="O55" s="110" t="str">
        <f>IF([1]総合結果一覧!O55=0,"",[1]総合結果一覧!O55)</f>
        <v/>
      </c>
      <c r="P55" s="110" t="str">
        <f>IF([1]総合結果一覧!P55=0,"",[1]総合結果一覧!P55)</f>
        <v/>
      </c>
      <c r="Q55" s="119" t="str">
        <f>IF([1]総合結果一覧!Q55=0,"",[1]総合結果一覧!Q55)</f>
        <v>5’51.79</v>
      </c>
      <c r="R55" s="120"/>
      <c r="S55" s="110" t="str">
        <f>IF([1]総合結果一覧!S55=0,"",[1]総合結果一覧!S55)</f>
        <v/>
      </c>
      <c r="T55" s="110" t="str">
        <f>IF([1]総合結果一覧!T55=0,"",[1]総合結果一覧!T55)</f>
        <v/>
      </c>
      <c r="U55" s="119" t="str">
        <f>IF([1]総合結果一覧!U55=0,"",[1]総合結果一覧!U55)</f>
        <v>5’57.05</v>
      </c>
      <c r="V55" s="120"/>
      <c r="W55" s="110" t="str">
        <f>IF([1]総合結果一覧!W55=0,"",[1]総合結果一覧!W55)</f>
        <v/>
      </c>
      <c r="X55" s="110" t="str">
        <f>IF([1]総合結果一覧!X55=0,"",[1]総合結果一覧!X55)</f>
        <v/>
      </c>
      <c r="Y55" s="118" t="str">
        <f>IF([1]総合結果一覧!Y55=0,"",[1]総合結果一覧!Y55)</f>
        <v>6’4.36</v>
      </c>
      <c r="Z55" s="110" t="str">
        <f>IF([1]総合結果一覧!Z55=0,"",[1]総合結果一覧!Z55)</f>
        <v/>
      </c>
      <c r="AA55" s="110" t="str">
        <f>IF([1]総合結果一覧!AA55=0,"",[1]総合結果一覧!AA55)</f>
        <v/>
      </c>
      <c r="AB55" s="118" t="str">
        <f>IF([1]総合結果一覧!AB55=0,"",[1]総合結果一覧!AB55)</f>
        <v>6’15.45</v>
      </c>
      <c r="AC55" s="110" t="str">
        <f>IF([1]総合結果一覧!AC55=0,"",[1]総合結果一覧!AC55)</f>
        <v/>
      </c>
      <c r="AD55" s="115" t="str">
        <f>IF([1]総合結果一覧!AD55=0,"",[1]総合結果一覧!AD55)</f>
        <v/>
      </c>
      <c r="AE55" s="48"/>
    </row>
    <row r="56" spans="1:37" ht="21" x14ac:dyDescent="0.2">
      <c r="A56" s="239" t="s">
        <v>48</v>
      </c>
      <c r="B56" s="240">
        <f>IF([1]決勝!I166="","",[1]決勝!I166)</f>
        <v>3</v>
      </c>
      <c r="C56" s="91" t="str">
        <f>IF([1]総合結果一覧!C56=0,"",[1]総合結果一覧!C56)</f>
        <v>松山　桜彩</v>
      </c>
      <c r="D56" s="92" t="str">
        <f>IFERROR([1]総合結果一覧!D56,"")</f>
        <v>松陽</v>
      </c>
      <c r="E56" s="93">
        <f>IF([1]総合結果一覧!E56=0,"",[1]総合結果一覧!E56)</f>
        <v>1</v>
      </c>
      <c r="F56" s="91" t="str">
        <f>IF([1]総合結果一覧!F56=0,"",[1]総合結果一覧!F56)</f>
        <v>松井　想依</v>
      </c>
      <c r="G56" s="92" t="str">
        <f>IFERROR([1]総合結果一覧!G56,"")</f>
        <v>松陽</v>
      </c>
      <c r="H56" s="93">
        <f>IF([1]総合結果一覧!H56=0,"",[1]総合結果一覧!H56)</f>
        <v>1</v>
      </c>
      <c r="I56" s="94" t="str">
        <f>IF([1]総合結果一覧!I56=0,"",[1]総合結果一覧!I56)</f>
        <v>中村はるか</v>
      </c>
      <c r="J56" s="97" t="str">
        <f>IF([1]総合結果一覧!J56=0,"",[1]総合結果一覧!J56)</f>
        <v/>
      </c>
      <c r="K56" s="92" t="str">
        <f>IFERROR([1]総合結果一覧!K56,"")</f>
        <v>芦城</v>
      </c>
      <c r="L56" s="93">
        <f>IF([1]総合結果一覧!L56=0,"",[1]総合結果一覧!L56)</f>
        <v>1</v>
      </c>
      <c r="M56" s="94" t="str">
        <f>IF([1]総合結果一覧!M56=0,"",[1]総合結果一覧!M56)</f>
        <v>滝本　茉央</v>
      </c>
      <c r="N56" s="97"/>
      <c r="O56" s="92" t="str">
        <f>IFERROR([1]総合結果一覧!O56,"")</f>
        <v>丸内</v>
      </c>
      <c r="P56" s="96">
        <f>IF([1]総合結果一覧!P56=0,"",[1]総合結果一覧!P56)</f>
        <v>1</v>
      </c>
      <c r="Q56" s="94" t="str">
        <f>IF([1]総合結果一覧!Q56=0,"",[1]総合結果一覧!Q56)</f>
        <v>大野こはな</v>
      </c>
      <c r="R56" s="97"/>
      <c r="S56" s="92" t="str">
        <f>IFERROR([1]総合結果一覧!S56,"")</f>
        <v>松陽</v>
      </c>
      <c r="T56" s="96">
        <f>IF([1]総合結果一覧!T56=0,"",[1]総合結果一覧!T56)</f>
        <v>1</v>
      </c>
      <c r="U56" s="94" t="str">
        <f>IF([1]総合結果一覧!U56=0,"",[1]総合結果一覧!U56)</f>
        <v>藤田　紗良</v>
      </c>
      <c r="V56" s="97"/>
      <c r="W56" s="92" t="str">
        <f>IFERROR([1]総合結果一覧!W56,"")</f>
        <v>中海</v>
      </c>
      <c r="X56" s="93">
        <f>IF([1]総合結果一覧!X56=0,"",[1]総合結果一覧!X56)</f>
        <v>1</v>
      </c>
      <c r="Y56" s="91" t="str">
        <f>IF([1]総合結果一覧!Y56=0,"",[1]総合結果一覧!Y56)</f>
        <v>曽田　春妃</v>
      </c>
      <c r="Z56" s="92" t="str">
        <f>IFERROR([1]総合結果一覧!Z56,"")</f>
        <v>板津</v>
      </c>
      <c r="AA56" s="93">
        <f>IF([1]総合結果一覧!AA56=0,"",[1]総合結果一覧!AA56)</f>
        <v>1</v>
      </c>
      <c r="AB56" s="91" t="str">
        <f>IF([1]総合結果一覧!AB56=0,"",[1]総合結果一覧!AB56)</f>
        <v>上田　　椿</v>
      </c>
      <c r="AC56" s="92" t="str">
        <f>IFERROR([1]総合結果一覧!AC56,"")</f>
        <v>板津</v>
      </c>
      <c r="AD56" s="107">
        <f>IF([1]総合結果一覧!AD56=0,"",[1]総合結果一覧!AD56)</f>
        <v>1</v>
      </c>
      <c r="AE56" s="48"/>
    </row>
    <row r="57" spans="1:37" ht="21.75" thickBot="1" x14ac:dyDescent="0.25">
      <c r="A57" s="232"/>
      <c r="B57" s="232"/>
      <c r="C57" s="79">
        <f>IF([1]総合結果一覧!C57=0,"",[1]総合結果一覧!C57)</f>
        <v>13.63</v>
      </c>
      <c r="D57" s="109">
        <f>IF([1]総合結果一覧!D57=0,"",[1]総合結果一覧!D57)</f>
        <v>3</v>
      </c>
      <c r="E57" s="109" t="str">
        <f>IF([1]総合結果一覧!E57=0,"",[1]総合結果一覧!E57)</f>
        <v/>
      </c>
      <c r="F57" s="79">
        <f>IF([1]総合結果一覧!F57=0,"",[1]総合結果一覧!F57)</f>
        <v>14.05</v>
      </c>
      <c r="G57" s="109">
        <f>IF([1]総合結果一覧!G57=0,"",[1]総合結果一覧!G57)</f>
        <v>2.2999999999999998</v>
      </c>
      <c r="H57" s="109" t="str">
        <f>IF([1]総合結果一覧!H57=0,"",[1]総合結果一覧!H57)</f>
        <v/>
      </c>
      <c r="I57" s="99">
        <f>IF([1]総合結果一覧!I57=0,"",[1]総合結果一覧!I57)</f>
        <v>14.12</v>
      </c>
      <c r="J57" s="100"/>
      <c r="K57" s="109">
        <f>IF([1]総合結果一覧!K57=0,"",[1]総合結果一覧!K57)</f>
        <v>2.2999999999999998</v>
      </c>
      <c r="L57" s="109" t="str">
        <f>IF([1]総合結果一覧!L57=0,"",[1]総合結果一覧!L57)</f>
        <v/>
      </c>
      <c r="M57" s="99">
        <f>IF([1]総合結果一覧!M57=0,"",[1]総合結果一覧!M57)</f>
        <v>14.54</v>
      </c>
      <c r="N57" s="100"/>
      <c r="O57" s="110">
        <f>IF([1]総合結果一覧!O57=0,"",[1]総合結果一覧!O57)</f>
        <v>2.2999999999999998</v>
      </c>
      <c r="P57" s="110" t="str">
        <f>IF([1]総合結果一覧!P57=0,"",[1]総合結果一覧!P57)</f>
        <v/>
      </c>
      <c r="Q57" s="99">
        <f>IF([1]総合結果一覧!Q57=0,"",[1]総合結果一覧!Q57)</f>
        <v>14.68</v>
      </c>
      <c r="R57" s="100"/>
      <c r="S57" s="110">
        <f>IF([1]総合結果一覧!S57=0,"",[1]総合結果一覧!S57)</f>
        <v>1.2</v>
      </c>
      <c r="T57" s="110" t="str">
        <f>IF([1]総合結果一覧!T57=0,"",[1]総合結果一覧!T57)</f>
        <v/>
      </c>
      <c r="U57" s="99">
        <f>IF([1]総合結果一覧!U57=0,"",[1]総合結果一覧!U57)</f>
        <v>14.7</v>
      </c>
      <c r="V57" s="100"/>
      <c r="W57" s="110">
        <f>IF([1]総合結果一覧!W57=0,"",[1]総合結果一覧!W57)</f>
        <v>3</v>
      </c>
      <c r="X57" s="110" t="str">
        <f>IF([1]総合結果一覧!X57=0,"",[1]総合結果一覧!X57)</f>
        <v/>
      </c>
      <c r="Y57" s="79">
        <f>IF([1]総合結果一覧!Y57=0,"",[1]総合結果一覧!Y57)</f>
        <v>14.96</v>
      </c>
      <c r="Z57" s="110">
        <f>IF([1]総合結果一覧!Z57=0,"",[1]総合結果一覧!Z57)</f>
        <v>3</v>
      </c>
      <c r="AA57" s="110" t="str">
        <f>IF([1]総合結果一覧!AA57=0,"",[1]総合結果一覧!AA57)</f>
        <v/>
      </c>
      <c r="AB57" s="79">
        <f>IF([1]総合結果一覧!AB57=0,"",[1]総合結果一覧!AB57)</f>
        <v>15.4</v>
      </c>
      <c r="AC57" s="110">
        <f>IF([1]総合結果一覧!AC57=0,"",[1]総合結果一覧!AC57)</f>
        <v>1.2</v>
      </c>
      <c r="AD57" s="115" t="str">
        <f>IF([1]総合結果一覧!AD57=0,"",[1]総合結果一覧!AD57)</f>
        <v/>
      </c>
      <c r="AE57" s="48"/>
    </row>
    <row r="58" spans="1:37" ht="21" x14ac:dyDescent="0.2">
      <c r="A58" s="239" t="s">
        <v>61</v>
      </c>
      <c r="B58" s="240">
        <f>IF([1]決勝!I175="","",[1]決勝!I175)</f>
        <v>0.8</v>
      </c>
      <c r="C58" s="91" t="str">
        <f>IF([1]総合結果一覧!C58=0,"",[1]総合結果一覧!C58)</f>
        <v>築田　苺香</v>
      </c>
      <c r="D58" s="92" t="str">
        <f>IFERROR([1]総合結果一覧!D58,"")</f>
        <v>松陽</v>
      </c>
      <c r="E58" s="93">
        <f>IF([1]総合結果一覧!E58=0,"",[1]総合結果一覧!E58)</f>
        <v>2</v>
      </c>
      <c r="F58" s="91" t="str">
        <f>IF([1]総合結果一覧!F58=0,"",[1]総合結果一覧!F58)</f>
        <v>久保　優衣</v>
      </c>
      <c r="G58" s="92" t="str">
        <f>IFERROR([1]総合結果一覧!G58,"")</f>
        <v>松陽</v>
      </c>
      <c r="H58" s="93">
        <f>IF([1]総合結果一覧!H58=0,"",[1]総合結果一覧!H58)</f>
        <v>2</v>
      </c>
      <c r="I58" s="94" t="str">
        <f>IF([1]総合結果一覧!I58=0,"",[1]総合結果一覧!I58)</f>
        <v>前　　優杏</v>
      </c>
      <c r="J58" s="97"/>
      <c r="K58" s="92" t="str">
        <f>IFERROR([1]総合結果一覧!K58,"")</f>
        <v>芦城</v>
      </c>
      <c r="L58" s="93">
        <f>IF([1]総合結果一覧!L58=0,"",[1]総合結果一覧!L58)</f>
        <v>2</v>
      </c>
      <c r="M58" s="94" t="str">
        <f>IF([1]総合結果一覧!M58=0,"",[1]総合結果一覧!M58)</f>
        <v>島多　莉音</v>
      </c>
      <c r="N58" s="97" t="str">
        <f>IF([1]総合結果一覧!N58=0,"",[1]総合結果一覧!N58)</f>
        <v/>
      </c>
      <c r="O58" s="92" t="str">
        <f>IFERROR([1]総合結果一覧!O58,"")</f>
        <v>松陽</v>
      </c>
      <c r="P58" s="96">
        <f>IF([1]総合結果一覧!P58=0,"",[1]総合結果一覧!P58)</f>
        <v>2</v>
      </c>
      <c r="Q58" s="94" t="str">
        <f>IF([1]総合結果一覧!Q58=0,"",[1]総合結果一覧!Q58)</f>
        <v>木田　愛絆</v>
      </c>
      <c r="R58" s="97"/>
      <c r="S58" s="92" t="str">
        <f>IFERROR([1]総合結果一覧!S58,"")</f>
        <v>芦城</v>
      </c>
      <c r="T58" s="96">
        <f>IF([1]総合結果一覧!T58=0,"",[1]総合結果一覧!T58)</f>
        <v>1</v>
      </c>
      <c r="U58" s="94" t="str">
        <f>IF([1]総合結果一覧!U58=0,"",[1]総合結果一覧!U58)</f>
        <v>中村　結歩</v>
      </c>
      <c r="V58" s="97"/>
      <c r="W58" s="92" t="str">
        <f>IFERROR([1]総合結果一覧!W58,"")</f>
        <v>南部</v>
      </c>
      <c r="X58" s="93">
        <f>IF([1]総合結果一覧!X58=0,"",[1]総合結果一覧!X58)</f>
        <v>2</v>
      </c>
      <c r="Y58" s="91" t="str">
        <f>IF([1]総合結果一覧!Y58=0,"",[1]総合結果一覧!Y58)</f>
        <v>乾　　心愛</v>
      </c>
      <c r="Z58" s="92" t="str">
        <f>IFERROR([1]総合結果一覧!Z58,"")</f>
        <v>南部</v>
      </c>
      <c r="AA58" s="93">
        <f>IF([1]総合結果一覧!AA58=0,"",[1]総合結果一覧!AA58)</f>
        <v>2</v>
      </c>
      <c r="AB58" s="91" t="str">
        <f>IF([1]総合結果一覧!AB58=0,"",[1]総合結果一覧!AB58)</f>
        <v>今泉　愛花</v>
      </c>
      <c r="AC58" s="92" t="str">
        <f>IFERROR([1]総合結果一覧!AC58,"")</f>
        <v>南部</v>
      </c>
      <c r="AD58" s="107">
        <f>IF([1]総合結果一覧!AD58=0,"",[1]総合結果一覧!AD58)</f>
        <v>2</v>
      </c>
      <c r="AE58" s="48"/>
    </row>
    <row r="59" spans="1:37" ht="21.75" thickBot="1" x14ac:dyDescent="0.25">
      <c r="A59" s="232"/>
      <c r="B59" s="232"/>
      <c r="C59" s="79">
        <f>IF([1]総合結果一覧!C59=0,"",[1]総合結果一覧!C59)</f>
        <v>15.88</v>
      </c>
      <c r="D59" s="109">
        <f>IF([1]総合結果一覧!D59=0,"",[1]総合結果一覧!D59)</f>
        <v>0.8</v>
      </c>
      <c r="E59" s="109" t="str">
        <f>IF([1]総合結果一覧!E59=0,"",[1]総合結果一覧!E59)</f>
        <v/>
      </c>
      <c r="F59" s="79">
        <f>IF([1]総合結果一覧!F59=0,"",[1]総合結果一覧!F59)</f>
        <v>18.989999999999998</v>
      </c>
      <c r="G59" s="109">
        <f>IF([1]総合結果一覧!G59=0,"",[1]総合結果一覧!G59)</f>
        <v>0.9</v>
      </c>
      <c r="H59" s="109" t="str">
        <f>IF([1]総合結果一覧!H59=0,"",[1]総合結果一覧!H59)</f>
        <v/>
      </c>
      <c r="I59" s="99">
        <f>IF([1]総合結果一覧!I59=0,"",[1]総合結果一覧!I59)</f>
        <v>19.05</v>
      </c>
      <c r="J59" s="100" t="str">
        <f>IF([1]総合結果一覧!J59=0,"",[1]総合結果一覧!J59)</f>
        <v/>
      </c>
      <c r="K59" s="109">
        <f>IF([1]総合結果一覧!K59=0,"",[1]総合結果一覧!K59)</f>
        <v>0.9</v>
      </c>
      <c r="L59" s="109" t="str">
        <f>IF([1]総合結果一覧!L59=0,"",[1]総合結果一覧!L59)</f>
        <v/>
      </c>
      <c r="M59" s="99">
        <f>IF([1]総合結果一覧!M59=0,"",[1]総合結果一覧!M59)</f>
        <v>19.47</v>
      </c>
      <c r="N59" s="100" t="str">
        <f>IF([1]総合結果一覧!N59=0,"",[1]総合結果一覧!N59)</f>
        <v/>
      </c>
      <c r="O59" s="110">
        <f>IF([1]総合結果一覧!O59=0,"",[1]総合結果一覧!O59)</f>
        <v>0.8</v>
      </c>
      <c r="P59" s="110" t="str">
        <f>IF([1]総合結果一覧!P59=0,"",[1]総合結果一覧!P59)</f>
        <v/>
      </c>
      <c r="Q59" s="99">
        <f>IF([1]総合結果一覧!Q59=0,"",[1]総合結果一覧!Q59)</f>
        <v>21.7</v>
      </c>
      <c r="R59" s="100"/>
      <c r="S59" s="110">
        <f>IF([1]総合結果一覧!S59=0,"",[1]総合結果一覧!S59)</f>
        <v>0.8</v>
      </c>
      <c r="T59" s="110" t="str">
        <f>IF([1]総合結果一覧!T59=0,"",[1]総合結果一覧!T59)</f>
        <v/>
      </c>
      <c r="U59" s="99">
        <f>IF([1]総合結果一覧!U59=0,"",[1]総合結果一覧!U59)</f>
        <v>23.63</v>
      </c>
      <c r="V59" s="100"/>
      <c r="W59" s="110">
        <f>IF([1]総合結果一覧!W59=0,"",[1]総合結果一覧!W59)</f>
        <v>0.9</v>
      </c>
      <c r="X59" s="110" t="str">
        <f>IF([1]総合結果一覧!X59=0,"",[1]総合結果一覧!X59)</f>
        <v/>
      </c>
      <c r="Y59" s="79">
        <f>IF([1]総合結果一覧!Y59=0,"",[1]総合結果一覧!Y59)</f>
        <v>24.55</v>
      </c>
      <c r="Z59" s="110">
        <f>IF([1]総合結果一覧!Z59=0,"",[1]総合結果一覧!Z59)</f>
        <v>0.9</v>
      </c>
      <c r="AA59" s="110" t="str">
        <f>IF([1]総合結果一覧!AA59=0,"",[1]総合結果一覧!AA59)</f>
        <v/>
      </c>
      <c r="AB59" s="79">
        <f>IF([1]総合結果一覧!AB59=0,"",[1]総合結果一覧!AB59)</f>
        <v>24.8</v>
      </c>
      <c r="AC59" s="110">
        <f>IF([1]総合結果一覧!AC59=0,"",[1]総合結果一覧!AC59)</f>
        <v>0.8</v>
      </c>
      <c r="AD59" s="115" t="str">
        <f>IF([1]総合結果一覧!AD59=0,"",[1]総合結果一覧!AD59)</f>
        <v/>
      </c>
      <c r="AE59" s="48"/>
    </row>
    <row r="60" spans="1:37" ht="21" x14ac:dyDescent="0.2">
      <c r="A60" s="239" t="s">
        <v>62</v>
      </c>
      <c r="B60" s="246"/>
      <c r="C60" s="141" t="str">
        <f>IF([1]総合結果一覧!C60=0,"",[1]総合結果一覧!C60)</f>
        <v>松山1石本2</v>
      </c>
      <c r="D60" s="131" t="str">
        <f>([1]決勝!R184)</f>
        <v>松陽</v>
      </c>
      <c r="E60" s="247"/>
      <c r="F60" s="141" t="str">
        <f>IF([1]総合結果一覧!F60=0,"",[1]総合結果一覧!F60)</f>
        <v>中川2清水2</v>
      </c>
      <c r="G60" s="131" t="str">
        <f>([1]決勝!R185)</f>
        <v>南部</v>
      </c>
      <c r="H60" s="247"/>
      <c r="I60" s="248" t="str">
        <f>IF([1]総合結果一覧!I60=0,"",[1]総合結果一覧!I60)</f>
        <v>北野2滝本1</v>
      </c>
      <c r="J60" s="249" t="str">
        <f>IF([1]総合結果一覧!J60=0,"",[1]総合結果一覧!J60)</f>
        <v/>
      </c>
      <c r="K60" s="131" t="str">
        <f>([1]決勝!R186)</f>
        <v>丸内</v>
      </c>
      <c r="L60" s="247"/>
      <c r="M60" s="248" t="str">
        <f>IF([1]総合結果一覧!M60=0,"",[1]総合結果一覧!M60)</f>
        <v>金子2山田2</v>
      </c>
      <c r="N60" s="249" t="str">
        <f>IF([1]総合結果一覧!N60=0,"",[1]総合結果一覧!N60)</f>
        <v/>
      </c>
      <c r="O60" s="131" t="str">
        <f>([1]決勝!R187)</f>
        <v>芦城</v>
      </c>
      <c r="P60" s="247"/>
      <c r="Q60" s="250" t="str">
        <f>IF([1]総合結果一覧!Q60=0,"",[1]総合結果一覧!Q60)</f>
        <v/>
      </c>
      <c r="R60" s="251" t="str">
        <f>IF([1]総合結果一覧!R60=0,"",[1]総合結果一覧!R60)</f>
        <v/>
      </c>
      <c r="S60" s="252" t="e">
        <f>([1]決勝!R188)</f>
        <v>#N/A</v>
      </c>
      <c r="T60" s="253"/>
      <c r="U60" s="250" t="str">
        <f>IF([1]総合結果一覧!U60=0,"",[1]総合結果一覧!U60)</f>
        <v/>
      </c>
      <c r="V60" s="254"/>
      <c r="W60" s="252" t="e">
        <f>([1]決勝!R189)</f>
        <v>#N/A</v>
      </c>
      <c r="X60" s="253"/>
      <c r="Y60" s="255" t="str">
        <f>IF([1]総合結果一覧!Y60=0,"",[1]総合結果一覧!Y60)</f>
        <v/>
      </c>
      <c r="Z60" s="252" t="e">
        <f>([1]決勝!R190)</f>
        <v>#N/A</v>
      </c>
      <c r="AA60" s="253"/>
      <c r="AB60" s="141"/>
      <c r="AC60" s="92"/>
      <c r="AD60" s="168"/>
      <c r="AE60" s="48"/>
    </row>
    <row r="61" spans="1:37" ht="21" x14ac:dyDescent="0.2">
      <c r="A61" s="256"/>
      <c r="B61" s="257"/>
      <c r="C61" s="258" t="str">
        <f>IF([1]総合結果一覧!C61=0,"",[1]総合結果一覧!C61)</f>
        <v>大田2築田2</v>
      </c>
      <c r="D61" s="145"/>
      <c r="E61" s="146"/>
      <c r="F61" s="155" t="str">
        <f>IF([1]総合結果一覧!F61=0,"",[1]総合結果一覧!F61)</f>
        <v>本2稲山2</v>
      </c>
      <c r="G61" s="145"/>
      <c r="H61" s="146"/>
      <c r="I61" s="259" t="str">
        <f>IF([1]総合結果一覧!I61=0,"",[1]総合結果一覧!I61)</f>
        <v>米田2本田2</v>
      </c>
      <c r="J61" s="260" t="str">
        <f>IF([1]総合結果一覧!J61=0,"",[1]総合結果一覧!J61)</f>
        <v/>
      </c>
      <c r="K61" s="145"/>
      <c r="L61" s="146"/>
      <c r="M61" s="259" t="str">
        <f>IF([1]総合結果一覧!M61=0,"",[1]総合結果一覧!M61)</f>
        <v>梅田1木田1</v>
      </c>
      <c r="N61" s="260" t="str">
        <f>IF([1]総合結果一覧!N61=0,"",[1]総合結果一覧!N61)</f>
        <v/>
      </c>
      <c r="O61" s="145"/>
      <c r="P61" s="146"/>
      <c r="Q61" s="261" t="str">
        <f>IF([1]総合結果一覧!Q61=0,"",[1]総合結果一覧!Q61)</f>
        <v/>
      </c>
      <c r="R61" s="262" t="str">
        <f>IF([1]総合結果一覧!R61=0,"",[1]総合結果一覧!R61)</f>
        <v/>
      </c>
      <c r="S61" s="263"/>
      <c r="T61" s="264"/>
      <c r="U61" s="261" t="str">
        <f>IF([1]総合結果一覧!U61=0,"",[1]総合結果一覧!U61)</f>
        <v/>
      </c>
      <c r="V61" s="265"/>
      <c r="W61" s="263"/>
      <c r="X61" s="264"/>
      <c r="Y61" s="266" t="str">
        <f>IF([1]総合結果一覧!Y61=0,"",[1]総合結果一覧!Y61)</f>
        <v/>
      </c>
      <c r="Z61" s="263"/>
      <c r="AA61" s="264"/>
      <c r="AB61" s="155"/>
      <c r="AC61" s="267"/>
      <c r="AD61" s="268"/>
      <c r="AE61" s="48"/>
    </row>
    <row r="62" spans="1:37" ht="21.75" thickBot="1" x14ac:dyDescent="0.25">
      <c r="A62" s="232"/>
      <c r="B62" s="269"/>
      <c r="C62" s="79">
        <f>IF([1]総合結果一覧!C62=0,"",[1]総合結果一覧!C62)</f>
        <v>52.77</v>
      </c>
      <c r="D62" s="110"/>
      <c r="E62" s="110"/>
      <c r="F62" s="79">
        <f>IF([1]総合結果一覧!F62=0,"",[1]総合結果一覧!F62)</f>
        <v>53.53</v>
      </c>
      <c r="G62" s="109"/>
      <c r="H62" s="109"/>
      <c r="I62" s="99">
        <f>IF([1]総合結果一覧!I62=0,"",[1]総合結果一覧!I62)</f>
        <v>57.15</v>
      </c>
      <c r="J62" s="100" t="str">
        <f>IF([1]総合結果一覧!J62=0,"",[1]総合結果一覧!J62)</f>
        <v/>
      </c>
      <c r="K62" s="109"/>
      <c r="L62" s="109"/>
      <c r="M62" s="99">
        <f>IF([1]総合結果一覧!M62=0,"",[1]総合結果一覧!M62)</f>
        <v>1.27</v>
      </c>
      <c r="N62" s="100" t="str">
        <f>IF([1]総合結果一覧!N62=0,"",[1]総合結果一覧!N62)</f>
        <v/>
      </c>
      <c r="O62" s="110"/>
      <c r="P62" s="110"/>
      <c r="Q62" s="99" t="str">
        <f>IF([1]総合結果一覧!Q62=0,"",[1]総合結果一覧!Q62)</f>
        <v/>
      </c>
      <c r="R62" s="100"/>
      <c r="S62" s="110"/>
      <c r="T62" s="110"/>
      <c r="U62" s="99" t="str">
        <f>IF([1]総合結果一覧!U62=0,"",[1]総合結果一覧!U62)</f>
        <v/>
      </c>
      <c r="V62" s="100"/>
      <c r="W62" s="110"/>
      <c r="X62" s="110"/>
      <c r="Y62" s="79" t="str">
        <f>IF([1]総合結果一覧!Y62=0,"",[1]総合結果一覧!Y62)</f>
        <v/>
      </c>
      <c r="Z62" s="110"/>
      <c r="AA62" s="110"/>
      <c r="AB62" s="79"/>
      <c r="AC62" s="110"/>
      <c r="AD62" s="115"/>
      <c r="AE62" s="48"/>
    </row>
    <row r="63" spans="1:37" ht="21" x14ac:dyDescent="0.2">
      <c r="A63" s="239" t="s">
        <v>51</v>
      </c>
      <c r="B63" s="246"/>
      <c r="C63" s="91" t="str">
        <f>IF([1]総合結果一覧!C63=0,"",[1]総合結果一覧!C63)</f>
        <v>中川紗來良</v>
      </c>
      <c r="D63" s="92" t="str">
        <f>IFERROR([1]総合結果一覧!D63,"")</f>
        <v>南部</v>
      </c>
      <c r="E63" s="93">
        <f>IF([1]総合結果一覧!E63=0,"",[1]総合結果一覧!E63)</f>
        <v>2</v>
      </c>
      <c r="F63" s="91" t="str">
        <f>IF([1]総合結果一覧!F63=0,"",[1]総合結果一覧!F63)</f>
        <v>西角　乃愛</v>
      </c>
      <c r="G63" s="92" t="str">
        <f>IFERROR([1]総合結果一覧!G63,"")</f>
        <v>板津</v>
      </c>
      <c r="H63" s="93">
        <f>IF([1]総合結果一覧!H63=0,"",[1]総合結果一覧!H63)</f>
        <v>1</v>
      </c>
      <c r="I63" s="94" t="str">
        <f>IF([1]総合結果一覧!I63=0,"",[1]総合結果一覧!I63)</f>
        <v>山本　璃依</v>
      </c>
      <c r="J63" s="97" t="str">
        <f>IF([1]総合結果一覧!J63=0,"",[1]総合結果一覧!J63)</f>
        <v/>
      </c>
      <c r="K63" s="92" t="str">
        <f>IFERROR([1]総合結果一覧!K63,"")</f>
        <v>松陽</v>
      </c>
      <c r="L63" s="93">
        <f>IF([1]総合結果一覧!L63=0,"",[1]総合結果一覧!L63)</f>
        <v>1</v>
      </c>
      <c r="M63" s="94" t="str">
        <f>IF([1]総合結果一覧!M63=0,"",[1]総合結果一覧!M63)</f>
        <v>米田　侑月</v>
      </c>
      <c r="N63" s="97" t="str">
        <f>IF([1]総合結果一覧!N63=0,"",[1]総合結果一覧!N63)</f>
        <v/>
      </c>
      <c r="O63" s="92" t="str">
        <f>IFERROR([1]総合結果一覧!O63,"")</f>
        <v>丸内</v>
      </c>
      <c r="P63" s="96">
        <f>IF([1]総合結果一覧!P63=0,"",[1]総合結果一覧!P63)</f>
        <v>2</v>
      </c>
      <c r="Q63" s="94" t="str">
        <f>IF([1]総合結果一覧!Q63=0,"",[1]総合結果一覧!Q63)</f>
        <v>今泉　愛花</v>
      </c>
      <c r="R63" s="97"/>
      <c r="S63" s="92" t="str">
        <f>IFERROR([1]総合結果一覧!S63,"")</f>
        <v>南部</v>
      </c>
      <c r="T63" s="96">
        <f>IF([1]総合結果一覧!T63=0,"",[1]総合結果一覧!T63)</f>
        <v>2</v>
      </c>
      <c r="U63" s="94" t="str">
        <f>IF([1]総合結果一覧!U63=0,"",[1]総合結果一覧!U63)</f>
        <v>中江　　零</v>
      </c>
      <c r="V63" s="97"/>
      <c r="W63" s="92" t="str">
        <f>IFERROR([1]総合結果一覧!W63,"")</f>
        <v>松陽</v>
      </c>
      <c r="X63" s="93">
        <f>IF([1]総合結果一覧!X63=0,"",[1]総合結果一覧!X63)</f>
        <v>2</v>
      </c>
      <c r="Y63" s="91" t="str">
        <f>IF([1]総合結果一覧!Y63=0,"",[1]総合結果一覧!Y63)</f>
        <v>村上　真佳</v>
      </c>
      <c r="Z63" s="92" t="str">
        <f>IFERROR([1]総合結果一覧!Z63,"")</f>
        <v>安宅</v>
      </c>
      <c r="AA63" s="93">
        <f>IF([1]総合結果一覧!AA63=0,"",[1]総合結果一覧!AA63)</f>
        <v>2</v>
      </c>
      <c r="AB63" s="91" t="str">
        <f>IF([1]総合結果一覧!AB63=0,"",[1]総合結果一覧!AB63)</f>
        <v>酒井　美緒</v>
      </c>
      <c r="AC63" s="92" t="str">
        <f>IFERROR([1]総合結果一覧!AC63,"")</f>
        <v>松陽</v>
      </c>
      <c r="AD63" s="107">
        <f>IF([1]総合結果一覧!AD63=0,"",[1]総合結果一覧!AD63)</f>
        <v>1</v>
      </c>
      <c r="AE63" s="270" t="str">
        <f>([1]決勝!K201)</f>
        <v>畠山　雪乃</v>
      </c>
      <c r="AF63" s="271" t="str">
        <f>([1]決勝!M201)</f>
        <v>安　宅</v>
      </c>
      <c r="AG63" s="272">
        <f>([1]決勝!N201)</f>
        <v>1</v>
      </c>
      <c r="AH63" s="270" t="str">
        <f>([1]決勝!K202)</f>
        <v>稲山未琉愛</v>
      </c>
      <c r="AI63" s="271" t="str">
        <f>([1]決勝!M202)</f>
        <v>南　部</v>
      </c>
      <c r="AJ63" s="272">
        <f>([1]決勝!N202)</f>
        <v>2</v>
      </c>
      <c r="AK63" s="48"/>
    </row>
    <row r="64" spans="1:37" ht="21.75" thickBot="1" x14ac:dyDescent="0.25">
      <c r="A64" s="232"/>
      <c r="B64" s="269"/>
      <c r="C64" s="79">
        <f>IF([1]総合結果一覧!C64=0,"",[1]総合結果一覧!C64)</f>
        <v>1.3</v>
      </c>
      <c r="D64" s="109" t="str">
        <f>IF([1]総合結果一覧!D64=0,"",[1]総合結果一覧!D64)</f>
        <v/>
      </c>
      <c r="E64" s="109" t="str">
        <f>IF([1]総合結果一覧!E64=0,"",[1]総合結果一覧!E64)</f>
        <v/>
      </c>
      <c r="F64" s="79">
        <f>IF([1]総合結果一覧!F64=0,"",[1]総合結果一覧!F64)</f>
        <v>1.25</v>
      </c>
      <c r="G64" s="109"/>
      <c r="H64" s="109" t="str">
        <f>IF([1]総合結果一覧!H64=0,"",[1]総合結果一覧!H64)</f>
        <v/>
      </c>
      <c r="I64" s="99">
        <f>IF([1]総合結果一覧!I64=0,"",[1]総合結果一覧!I64)</f>
        <v>1.2</v>
      </c>
      <c r="J64" s="100" t="str">
        <f>IF([1]総合結果一覧!J64=0,"",[1]総合結果一覧!J64)</f>
        <v/>
      </c>
      <c r="K64" s="109"/>
      <c r="L64" s="109" t="str">
        <f>IF([1]総合結果一覧!L64=0,"",[1]総合結果一覧!L64)</f>
        <v/>
      </c>
      <c r="M64" s="99">
        <f>IF([1]総合結果一覧!M64=0,"",[1]総合結果一覧!M64)</f>
        <v>1.2</v>
      </c>
      <c r="N64" s="100" t="str">
        <f>IF([1]総合結果一覧!N64=0,"",[1]総合結果一覧!N64)</f>
        <v/>
      </c>
      <c r="O64" s="110"/>
      <c r="P64" s="110" t="str">
        <f>IF([1]総合結果一覧!P64=0,"",[1]総合結果一覧!P64)</f>
        <v/>
      </c>
      <c r="Q64" s="99">
        <f>IF([1]総合結果一覧!Q64=0,"",[1]総合結果一覧!Q64)</f>
        <v>1.2</v>
      </c>
      <c r="R64" s="100"/>
      <c r="S64" s="110"/>
      <c r="T64" s="110" t="str">
        <f>IF([1]総合結果一覧!T64=0,"",[1]総合結果一覧!T64)</f>
        <v/>
      </c>
      <c r="U64" s="99">
        <f>IF([1]総合結果一覧!U64=0,"",[1]総合結果一覧!U64)</f>
        <v>1.1499999999999999</v>
      </c>
      <c r="V64" s="100"/>
      <c r="W64" s="110"/>
      <c r="X64" s="110" t="str">
        <f>IF([1]総合結果一覧!X64=0,"",[1]総合結果一覧!X64)</f>
        <v/>
      </c>
      <c r="Y64" s="79">
        <f>IF([1]総合結果一覧!Y64=0,"",[1]総合結果一覧!Y64)</f>
        <v>1.1499999999999999</v>
      </c>
      <c r="Z64" s="273" t="str">
        <f>IF([1]総合結果一覧!Z64=0,"",[1]総合結果一覧!Z64)</f>
        <v>(6位）</v>
      </c>
      <c r="AA64" s="110" t="str">
        <f>IF([1]総合結果一覧!AA64=0,"",[1]総合結果一覧!AA64)</f>
        <v/>
      </c>
      <c r="AB64" s="79">
        <f>IF([1]総合結果一覧!AB64=0,"",[1]総合結果一覧!AB64)</f>
        <v>1.1000000000000001</v>
      </c>
      <c r="AC64" s="110" t="str">
        <f>IF([1]総合結果一覧!AC64=0,"",[1]総合結果一覧!AC64)</f>
        <v>(8位）</v>
      </c>
      <c r="AD64" s="115" t="str">
        <f>IF([1]総合結果一覧!AD64=0,"",[1]総合結果一覧!AD64)</f>
        <v/>
      </c>
      <c r="AE64" s="274">
        <f>([1]決勝!G201)</f>
        <v>1.1000000000000001</v>
      </c>
      <c r="AF64" s="275" t="s">
        <v>63</v>
      </c>
      <c r="AG64" s="276"/>
      <c r="AH64" s="277">
        <f>([1]決勝!G202)</f>
        <v>1.1000000000000001</v>
      </c>
      <c r="AI64" s="275" t="s">
        <v>63</v>
      </c>
      <c r="AJ64" s="278"/>
      <c r="AK64" s="48"/>
    </row>
    <row r="65" spans="1:36" ht="21" x14ac:dyDescent="0.2">
      <c r="A65" s="239" t="s">
        <v>53</v>
      </c>
      <c r="B65" s="246"/>
      <c r="C65" s="91" t="str">
        <f>IF([1]総合結果一覧!C65=0,"",[1]総合結果一覧!C65)</f>
        <v>西本　莉杏</v>
      </c>
      <c r="D65" s="92" t="str">
        <f>IFERROR([1]総合結果一覧!D65,"")</f>
        <v>南部</v>
      </c>
      <c r="E65" s="93">
        <f>IF([1]総合結果一覧!E65=0,"",[1]総合結果一覧!E65)</f>
        <v>2</v>
      </c>
      <c r="F65" s="91" t="str">
        <f>IF([1]総合結果一覧!F65=0,"",[1]総合結果一覧!F65)</f>
        <v>伊井　万絢</v>
      </c>
      <c r="G65" s="92" t="str">
        <f>IFERROR([1]総合結果一覧!G65,"")</f>
        <v>松陽</v>
      </c>
      <c r="H65" s="93">
        <f>IF([1]総合結果一覧!H65=0,"",[1]総合結果一覧!H65)</f>
        <v>2</v>
      </c>
      <c r="I65" s="94" t="str">
        <f>IF([1]総合結果一覧!I65=0,"",[1]総合結果一覧!I65)</f>
        <v>石川　紅愛</v>
      </c>
      <c r="J65" s="97" t="str">
        <f>IF([1]総合結果一覧!J65=0,"",[1]総合結果一覧!J65)</f>
        <v/>
      </c>
      <c r="K65" s="92" t="str">
        <f>IFERROR([1]総合結果一覧!K65,"")</f>
        <v>松陽</v>
      </c>
      <c r="L65" s="93">
        <f>IF([1]総合結果一覧!L65=0,"",[1]総合結果一覧!L65)</f>
        <v>2</v>
      </c>
      <c r="M65" s="94" t="str">
        <f>IF([1]総合結果一覧!M65=0,"",[1]総合結果一覧!M65)</f>
        <v>内藤　　遙</v>
      </c>
      <c r="N65" s="97" t="str">
        <f>IF([1]総合結果一覧!N65=0,"",[1]総合結果一覧!N65)</f>
        <v/>
      </c>
      <c r="O65" s="92" t="str">
        <f>IFERROR([1]総合結果一覧!O65,"")</f>
        <v>南部</v>
      </c>
      <c r="P65" s="96">
        <f>IF([1]総合結果一覧!P65=0,"",[1]総合結果一覧!P65)</f>
        <v>2</v>
      </c>
      <c r="Q65" s="94" t="str">
        <f>IF([1]総合結果一覧!Q65=0,"",[1]総合結果一覧!Q65)</f>
        <v>金谷　星来</v>
      </c>
      <c r="R65" s="97"/>
      <c r="S65" s="92" t="str">
        <f>IFERROR([1]総合結果一覧!S65,"")</f>
        <v>丸内</v>
      </c>
      <c r="T65" s="96">
        <f>IF([1]総合結果一覧!T65=0,"",[1]総合結果一覧!T65)</f>
        <v>2</v>
      </c>
      <c r="U65" s="94" t="str">
        <f>IF([1]総合結果一覧!U65=0,"",[1]総合結果一覧!U65)</f>
        <v>北野　来実</v>
      </c>
      <c r="V65" s="97"/>
      <c r="W65" s="92" t="str">
        <f>IFERROR([1]総合結果一覧!W65,"")</f>
        <v>丸内</v>
      </c>
      <c r="X65" s="93">
        <f>IF([1]総合結果一覧!X65=0,"",[1]総合結果一覧!X65)</f>
        <v>2</v>
      </c>
      <c r="Y65" s="91" t="str">
        <f>IF([1]総合結果一覧!Y65=0,"",[1]総合結果一覧!Y65)</f>
        <v>成田　るあ</v>
      </c>
      <c r="Z65" s="92" t="str">
        <f>IFERROR([1]総合結果一覧!Z65,"")</f>
        <v>板津</v>
      </c>
      <c r="AA65" s="93">
        <f>IF([1]総合結果一覧!AA65=0,"",[1]総合結果一覧!AA65)</f>
        <v>2</v>
      </c>
      <c r="AB65" s="91" t="str">
        <f>IF([1]総合結果一覧!AB65=0,"",[1]総合結果一覧!AB65)</f>
        <v>木戸　咲衣</v>
      </c>
      <c r="AC65" s="92" t="str">
        <f>IFERROR([1]総合結果一覧!AC65,"")</f>
        <v>南部</v>
      </c>
      <c r="AD65" s="107">
        <f>IF([1]総合結果一覧!AD65=0,"",[1]総合結果一覧!AD65)</f>
        <v>2</v>
      </c>
      <c r="AE65" s="279"/>
      <c r="AF65" s="38"/>
      <c r="AG65" s="38"/>
      <c r="AH65" s="38"/>
      <c r="AI65" s="38"/>
      <c r="AJ65" s="38"/>
    </row>
    <row r="66" spans="1:36" ht="21.75" thickBot="1" x14ac:dyDescent="0.25">
      <c r="A66" s="232"/>
      <c r="B66" s="269"/>
      <c r="C66" s="79">
        <f>IF([1]総合結果一覧!C66=0,"",[1]総合結果一覧!C66)</f>
        <v>4.1500000000000004</v>
      </c>
      <c r="D66" s="171">
        <f>IF([1]総合結果一覧!D66=0,"",[1]総合結果一覧!D66)</f>
        <v>1.2</v>
      </c>
      <c r="E66" s="109" t="str">
        <f>IF([1]総合結果一覧!E66=0,"",[1]総合結果一覧!E66)</f>
        <v/>
      </c>
      <c r="F66" s="79">
        <f>IF([1]総合結果一覧!F66=0,"",[1]総合結果一覧!F66)</f>
        <v>4.1399999999999997</v>
      </c>
      <c r="G66" s="60">
        <f>IF([1]総合結果一覧!G66=0,"",[1]総合結果一覧!G66)</f>
        <v>1.5</v>
      </c>
      <c r="H66" s="109" t="str">
        <f>IF([1]総合結果一覧!H66=0,"",[1]総合結果一覧!H66)</f>
        <v/>
      </c>
      <c r="I66" s="99">
        <f>IF([1]総合結果一覧!I66=0,"",[1]総合結果一覧!I66)</f>
        <v>4.0599999999999996</v>
      </c>
      <c r="J66" s="100" t="str">
        <f>IF([1]総合結果一覧!J66=0,"",[1]総合結果一覧!J66)</f>
        <v/>
      </c>
      <c r="K66" s="171">
        <f>IF([1]総合結果一覧!K66=0,"",[1]総合結果一覧!K66)</f>
        <v>0.8</v>
      </c>
      <c r="L66" s="109" t="str">
        <f>IF([1]総合結果一覧!L66=0,"",[1]総合結果一覧!L66)</f>
        <v/>
      </c>
      <c r="M66" s="99">
        <f>IF([1]総合結果一覧!M66=0,"",[1]総合結果一覧!M66)</f>
        <v>3.99</v>
      </c>
      <c r="N66" s="100" t="str">
        <f>IF([1]総合結果一覧!N66=0,"",[1]総合結果一覧!N66)</f>
        <v/>
      </c>
      <c r="O66" s="60">
        <f>IF([1]総合結果一覧!O66=0,"",[1]総合結果一覧!O66)</f>
        <v>1</v>
      </c>
      <c r="P66" s="110" t="str">
        <f>IF([1]総合結果一覧!P66=0,"",[1]総合結果一覧!P66)</f>
        <v/>
      </c>
      <c r="Q66" s="99">
        <f>IF([1]総合結果一覧!Q66=0,"",[1]総合結果一覧!Q66)</f>
        <v>3.99</v>
      </c>
      <c r="R66" s="100"/>
      <c r="S66" s="60">
        <f>IF([1]総合結果一覧!S66=0,"",[1]総合結果一覧!S66)</f>
        <v>0.9</v>
      </c>
      <c r="T66" s="110" t="str">
        <f>IF([1]総合結果一覧!T66=0,"",[1]総合結果一覧!T66)</f>
        <v/>
      </c>
      <c r="U66" s="99">
        <f>IF([1]総合結果一覧!U66=0,"",[1]総合結果一覧!U66)</f>
        <v>3.99</v>
      </c>
      <c r="V66" s="100"/>
      <c r="W66" s="60">
        <f>IF([1]総合結果一覧!W66=0,"",[1]総合結果一覧!W66)</f>
        <v>0.1</v>
      </c>
      <c r="X66" s="110" t="str">
        <f>IF([1]総合結果一覧!X66=0,"",[1]総合結果一覧!X66)</f>
        <v/>
      </c>
      <c r="Y66" s="79">
        <f>IF([1]総合結果一覧!Y66=0,"",[1]総合結果一覧!Y66)</f>
        <v>3.81</v>
      </c>
      <c r="Z66" s="60">
        <f>IF([1]総合結果一覧!Z66=0,"",[1]総合結果一覧!Z66)</f>
        <v>0.4</v>
      </c>
      <c r="AA66" s="110" t="str">
        <f>IF([1]総合結果一覧!AA66=0,"",[1]総合結果一覧!AA66)</f>
        <v/>
      </c>
      <c r="AB66" s="79">
        <f>IF([1]総合結果一覧!AB66=0,"",[1]総合結果一覧!AB66)</f>
        <v>3.64</v>
      </c>
      <c r="AC66" s="171">
        <f>IF([1]総合結果一覧!AC66=0,"",[1]総合結果一覧!AC66)</f>
        <v>0.8</v>
      </c>
      <c r="AD66" s="115" t="str">
        <f>IF([1]総合結果一覧!AD66=0,"",[1]総合結果一覧!AD66)</f>
        <v/>
      </c>
      <c r="AE66" s="48"/>
    </row>
    <row r="67" spans="1:36" ht="21" x14ac:dyDescent="0.2">
      <c r="A67" s="239" t="s">
        <v>54</v>
      </c>
      <c r="B67" s="246"/>
      <c r="C67" s="91" t="str">
        <f>IF([1]総合結果一覧!C67=0,"",[1]総合結果一覧!C67)</f>
        <v>釣川　紗矢</v>
      </c>
      <c r="D67" s="92" t="str">
        <f>IFERROR([1]総合結果一覧!D67,"")</f>
        <v>松東み</v>
      </c>
      <c r="E67" s="93">
        <f>IF([1]総合結果一覧!E67=0,"",[1]総合結果一覧!E67)</f>
        <v>2</v>
      </c>
      <c r="F67" s="91" t="str">
        <f>IF([1]総合結果一覧!F67=0,"",[1]総合結果一覧!F67)</f>
        <v>小野地花佳</v>
      </c>
      <c r="G67" s="92" t="str">
        <f>IFERROR([1]総合結果一覧!G67,"")</f>
        <v>松陽</v>
      </c>
      <c r="H67" s="93">
        <f>IF([1]総合結果一覧!H67=0,"",[1]総合結果一覧!H67)</f>
        <v>2</v>
      </c>
      <c r="I67" s="94" t="str">
        <f>IF([1]総合結果一覧!I67=0,"",[1]総合結果一覧!I67)</f>
        <v>田端　美結</v>
      </c>
      <c r="J67" s="97" t="str">
        <f>IF([1]総合結果一覧!J67=0,"",[1]総合結果一覧!J67)</f>
        <v/>
      </c>
      <c r="K67" s="92" t="str">
        <f>IFERROR([1]総合結果一覧!K67,"")</f>
        <v>松陽</v>
      </c>
      <c r="L67" s="93">
        <f>IF([1]総合結果一覧!L67=0,"",[1]総合結果一覧!L67)</f>
        <v>2</v>
      </c>
      <c r="M67" s="94" t="str">
        <f>IF([1]総合結果一覧!M67=0,"",[1]総合結果一覧!M67)</f>
        <v>中村　結歩</v>
      </c>
      <c r="N67" s="97" t="str">
        <f>IF([1]総合結果一覧!N67=0,"",[1]総合結果一覧!N67)</f>
        <v/>
      </c>
      <c r="O67" s="92" t="str">
        <f>IFERROR([1]総合結果一覧!O67,"")</f>
        <v>南部</v>
      </c>
      <c r="P67" s="96">
        <f>IF([1]総合結果一覧!P67=0,"",[1]総合結果一覧!P67)</f>
        <v>2</v>
      </c>
      <c r="Q67" s="94" t="str">
        <f>IF([1]総合結果一覧!Q67=0,"",[1]総合結果一覧!Q67)</f>
        <v>毛利川直子</v>
      </c>
      <c r="R67" s="97"/>
      <c r="S67" s="92" t="str">
        <f>IFERROR([1]総合結果一覧!S67,"")</f>
        <v>松陽</v>
      </c>
      <c r="T67" s="96">
        <f>IF([1]総合結果一覧!T67=0,"",[1]総合結果一覧!T67)</f>
        <v>2</v>
      </c>
      <c r="U67" s="94" t="str">
        <f>IF([1]総合結果一覧!U67=0,"",[1]総合結果一覧!U67)</f>
        <v>谷保　心菜</v>
      </c>
      <c r="V67" s="97"/>
      <c r="W67" s="92" t="str">
        <f>IFERROR([1]総合結果一覧!W67,"")</f>
        <v>板津</v>
      </c>
      <c r="X67" s="93">
        <f>IF([1]総合結果一覧!X67=0,"",[1]総合結果一覧!X67)</f>
        <v>1</v>
      </c>
      <c r="Y67" s="91" t="str">
        <f>IF([1]総合結果一覧!Y67=0,"",[1]総合結果一覧!Y67)</f>
        <v>藤本姫真莉</v>
      </c>
      <c r="Z67" s="92" t="str">
        <f>IFERROR([1]総合結果一覧!Z67,"")</f>
        <v>芦城</v>
      </c>
      <c r="AA67" s="93">
        <f>IF([1]総合結果一覧!AA67=0,"",[1]総合結果一覧!AA67)</f>
        <v>1</v>
      </c>
      <c r="AB67" s="91" t="str">
        <f>IF([1]総合結果一覧!AB67=0,"",[1]総合結果一覧!AB67)</f>
        <v>岡本　杏里</v>
      </c>
      <c r="AC67" s="92" t="str">
        <f>IFERROR([1]総合結果一覧!AC67,"")</f>
        <v>板津</v>
      </c>
      <c r="AD67" s="107">
        <f>IF([1]総合結果一覧!AD67=0,"",[1]総合結果一覧!AD67)</f>
        <v>1</v>
      </c>
      <c r="AE67" s="48"/>
    </row>
    <row r="68" spans="1:36" ht="21.75" thickBot="1" x14ac:dyDescent="0.25">
      <c r="A68" s="232"/>
      <c r="B68" s="269"/>
      <c r="C68" s="79">
        <f>IF([1]総合結果一覧!C68=0,"",[1]総合結果一覧!C68)</f>
        <v>7.58</v>
      </c>
      <c r="D68" s="109" t="str">
        <f>IF([1]総合結果一覧!D68=0,"",[1]総合結果一覧!D68)</f>
        <v/>
      </c>
      <c r="E68" s="109" t="str">
        <f>IF([1]総合結果一覧!E68=0,"",[1]総合結果一覧!E68)</f>
        <v/>
      </c>
      <c r="F68" s="79">
        <f>IF([1]総合結果一覧!F68=0,"",[1]総合結果一覧!F68)</f>
        <v>7.37</v>
      </c>
      <c r="G68" s="109" t="str">
        <f>IF([1]総合結果一覧!G68=0,"",[1]総合結果一覧!G68)</f>
        <v/>
      </c>
      <c r="H68" s="109" t="str">
        <f>IF([1]総合結果一覧!H68=0,"",[1]総合結果一覧!H68)</f>
        <v/>
      </c>
      <c r="I68" s="99">
        <f>IF([1]総合結果一覧!I68=0,"",[1]総合結果一覧!I68)</f>
        <v>6.8</v>
      </c>
      <c r="J68" s="100" t="str">
        <f>IF([1]総合結果一覧!J68=0,"",[1]総合結果一覧!J68)</f>
        <v/>
      </c>
      <c r="K68" s="109" t="str">
        <f>IF([1]総合結果一覧!K68=0,"",[1]総合結果一覧!K68)</f>
        <v/>
      </c>
      <c r="L68" s="109" t="str">
        <f>IF([1]総合結果一覧!L68=0,"",[1]総合結果一覧!L68)</f>
        <v/>
      </c>
      <c r="M68" s="99">
        <f>IF([1]総合結果一覧!M68=0,"",[1]総合結果一覧!M68)</f>
        <v>6.79</v>
      </c>
      <c r="N68" s="100" t="str">
        <f>IF([1]総合結果一覧!N68=0,"",[1]総合結果一覧!N68)</f>
        <v/>
      </c>
      <c r="O68" s="110" t="str">
        <f>IF([1]総合結果一覧!O68=0,"",[1]総合結果一覧!O68)</f>
        <v/>
      </c>
      <c r="P68" s="110" t="str">
        <f>IF([1]総合結果一覧!P68=0,"",[1]総合結果一覧!P68)</f>
        <v/>
      </c>
      <c r="Q68" s="99">
        <f>IF([1]総合結果一覧!Q68=0,"",[1]総合結果一覧!Q68)</f>
        <v>6.4</v>
      </c>
      <c r="R68" s="100"/>
      <c r="S68" s="110" t="str">
        <f>IF([1]総合結果一覧!S68=0,"",[1]総合結果一覧!S68)</f>
        <v/>
      </c>
      <c r="T68" s="110" t="str">
        <f>IF([1]総合結果一覧!T68=0,"",[1]総合結果一覧!T68)</f>
        <v/>
      </c>
      <c r="U68" s="99">
        <f>IF([1]総合結果一覧!U68=0,"",[1]総合結果一覧!U68)</f>
        <v>5.81</v>
      </c>
      <c r="V68" s="100"/>
      <c r="W68" s="110" t="str">
        <f>IF([1]総合結果一覧!W68=0,"",[1]総合結果一覧!W68)</f>
        <v/>
      </c>
      <c r="X68" s="110" t="str">
        <f>IF([1]総合結果一覧!X68=0,"",[1]総合結果一覧!X68)</f>
        <v/>
      </c>
      <c r="Y68" s="79">
        <f>IF([1]総合結果一覧!Y68=0,"",[1]総合結果一覧!Y68)</f>
        <v>5.72</v>
      </c>
      <c r="Z68" s="110" t="str">
        <f>IF([1]総合結果一覧!Z68=0,"",[1]総合結果一覧!Z68)</f>
        <v/>
      </c>
      <c r="AA68" s="110" t="str">
        <f>IF([1]総合結果一覧!AA68=0,"",[1]総合結果一覧!AA68)</f>
        <v/>
      </c>
      <c r="AB68" s="79">
        <f>IF([1]総合結果一覧!AB68=0,"",[1]総合結果一覧!AB68)</f>
        <v>5.68</v>
      </c>
      <c r="AC68" s="110" t="str">
        <f>IF([1]総合結果一覧!AC68=0,"",[1]総合結果一覧!AC68)</f>
        <v/>
      </c>
      <c r="AD68" s="115" t="str">
        <f>IF([1]総合結果一覧!AD68=0,"",[1]総合結果一覧!AD68)</f>
        <v/>
      </c>
      <c r="AE68" s="48"/>
    </row>
    <row r="69" spans="1:36" ht="21" x14ac:dyDescent="0.2">
      <c r="A69" s="239" t="s">
        <v>55</v>
      </c>
      <c r="B69" s="246"/>
      <c r="C69" s="91" t="str">
        <f>IF([1]総合結果一覧!C69=0,"",[1]総合結果一覧!C69)</f>
        <v>曽田　春妃</v>
      </c>
      <c r="D69" s="92" t="str">
        <f>IFERROR([1]総合結果一覧!D69,"")</f>
        <v>板津</v>
      </c>
      <c r="E69" s="93">
        <f>IF([1]総合結果一覧!E69=0,"",[1]総合結果一覧!E69)</f>
        <v>1</v>
      </c>
      <c r="F69" s="91" t="str">
        <f>IF([1]総合結果一覧!F69=0,"",[1]総合結果一覧!F69)</f>
        <v>山崎実乃里</v>
      </c>
      <c r="G69" s="92" t="str">
        <f>IFERROR([1]総合結果一覧!G69,"")</f>
        <v>松陽</v>
      </c>
      <c r="H69" s="93">
        <f>IF([1]総合結果一覧!H69=0,"",[1]総合結果一覧!H69)</f>
        <v>1</v>
      </c>
      <c r="I69" s="94" t="str">
        <f>IF([1]総合結果一覧!I69=0,"",[1]総合結果一覧!I69)</f>
        <v>上田　　椿</v>
      </c>
      <c r="J69" s="97" t="str">
        <f>IF([1]総合結果一覧!J69=0,"",[1]総合結果一覧!J69)</f>
        <v/>
      </c>
      <c r="K69" s="92" t="str">
        <f>IFERROR([1]総合結果一覧!K69,"")</f>
        <v>板津</v>
      </c>
      <c r="L69" s="93">
        <f>IF([1]総合結果一覧!L69=0,"",[1]総合結果一覧!L69)</f>
        <v>1</v>
      </c>
      <c r="M69" s="94" t="str">
        <f>IF([1]総合結果一覧!M69=0,"",[1]総合結果一覧!M69)</f>
        <v>山越唯衣花</v>
      </c>
      <c r="N69" s="97" t="str">
        <f>IF([1]総合結果一覧!N69=0,"",[1]総合結果一覧!N69)</f>
        <v/>
      </c>
      <c r="O69" s="92" t="str">
        <f>IFERROR([1]総合結果一覧!O69,"")</f>
        <v>丸内</v>
      </c>
      <c r="P69" s="96">
        <f>IF([1]総合結果一覧!P69=0,"",[1]総合結果一覧!P69)</f>
        <v>1</v>
      </c>
      <c r="Q69" s="94" t="str">
        <f>IF([1]総合結果一覧!Q69=0,"",[1]総合結果一覧!Q69)</f>
        <v>泉　　瑠和</v>
      </c>
      <c r="R69" s="97"/>
      <c r="S69" s="92" t="str">
        <f>IFERROR([1]総合結果一覧!S69,"")</f>
        <v>松陽</v>
      </c>
      <c r="T69" s="96">
        <f>IF([1]総合結果一覧!T69=0,"",[1]総合結果一覧!T69)</f>
        <v>1</v>
      </c>
      <c r="U69" s="94" t="str">
        <f>IF([1]総合結果一覧!U69=0,"",[1]総合結果一覧!U69)</f>
        <v>銭田　妃乃</v>
      </c>
      <c r="V69" s="97"/>
      <c r="W69" s="92" t="str">
        <f>IFERROR([1]総合結果一覧!W69,"")</f>
        <v>松陽</v>
      </c>
      <c r="X69" s="93">
        <f>IF([1]総合結果一覧!X69=0,"",[1]総合結果一覧!X69)</f>
        <v>1</v>
      </c>
      <c r="Y69" s="91" t="str">
        <f>IF([1]総合結果一覧!Y69=0,"",[1]総合結果一覧!Y69)</f>
        <v>藤田　紗良</v>
      </c>
      <c r="Z69" s="92" t="str">
        <f>IFERROR([1]総合結果一覧!Z69,"")</f>
        <v>中海</v>
      </c>
      <c r="AA69" s="93">
        <f>IF([1]総合結果一覧!AA69=0,"",[1]総合結果一覧!AA69)</f>
        <v>1</v>
      </c>
      <c r="AB69" s="91" t="str">
        <f>IF([1]総合結果一覧!AB69=0,"",[1]総合結果一覧!AB69)</f>
        <v>藤本姫真莉</v>
      </c>
      <c r="AC69" s="92" t="str">
        <f>IFERROR([1]総合結果一覧!AC69,"")</f>
        <v>芦城</v>
      </c>
      <c r="AD69" s="107">
        <f>IF([1]総合結果一覧!AD69=0,"",[1]総合結果一覧!AD69)</f>
        <v>1</v>
      </c>
      <c r="AE69" s="48"/>
    </row>
    <row r="70" spans="1:36" ht="21.75" thickBot="1" x14ac:dyDescent="0.25">
      <c r="A70" s="232"/>
      <c r="B70" s="269"/>
      <c r="C70" s="177">
        <f>IF([1]総合結果一覧!C70=0,"",[1]総合結果一覧!C70)</f>
        <v>3.88</v>
      </c>
      <c r="D70" s="182">
        <f>IF([1]総合結果一覧!D70=0,"",[1]総合結果一覧!D70)</f>
        <v>0.5</v>
      </c>
      <c r="E70" s="280" t="str">
        <f>IF([1]総合結果一覧!E70=0,"",[1]総合結果一覧!E70)</f>
        <v/>
      </c>
      <c r="F70" s="177">
        <f>IF([1]総合結果一覧!F70=0,"",[1]総合結果一覧!F70)</f>
        <v>3.83</v>
      </c>
      <c r="G70" s="180">
        <f>IF([1]総合結果一覧!G70=0,"",[1]総合結果一覧!G70)</f>
        <v>2</v>
      </c>
      <c r="H70" s="280" t="str">
        <f>IF([1]総合結果一覧!H70=0,"",[1]総合結果一覧!H70)</f>
        <v/>
      </c>
      <c r="I70" s="99">
        <f>IF([1]総合結果一覧!I70=0,"",[1]総合結果一覧!I70)</f>
        <v>3.81</v>
      </c>
      <c r="J70" s="100" t="str">
        <f>IF([1]総合結果一覧!J70=0,"",[1]総合結果一覧!J70)</f>
        <v/>
      </c>
      <c r="K70" s="281">
        <f>IF([1]総合結果一覧!K70=0,"",[1]総合結果一覧!K70)</f>
        <v>1.4</v>
      </c>
      <c r="L70" s="280" t="str">
        <f>IF([1]総合結果一覧!L70=0,"",[1]総合結果一覧!L70)</f>
        <v/>
      </c>
      <c r="M70" s="99">
        <f>IF([1]総合結果一覧!M70=0,"",[1]総合結果一覧!M70)</f>
        <v>3.75</v>
      </c>
      <c r="N70" s="100" t="str">
        <f>IF([1]総合結果一覧!N70=0,"",[1]総合結果一覧!N70)</f>
        <v/>
      </c>
      <c r="O70" s="281">
        <f>IF([1]総合結果一覧!O70=0,"",[1]総合結果一覧!O70)</f>
        <v>0.7</v>
      </c>
      <c r="P70" s="181" t="str">
        <f>IF([1]総合結果一覧!P70=0,"",[1]総合結果一覧!P70)</f>
        <v/>
      </c>
      <c r="Q70" s="99">
        <f>IF([1]総合結果一覧!Q70=0,"",[1]総合結果一覧!Q70)</f>
        <v>3.68</v>
      </c>
      <c r="R70" s="100"/>
      <c r="S70" s="182">
        <f>IF([1]総合結果一覧!S70=0,"",[1]総合結果一覧!S70)</f>
        <v>0.1</v>
      </c>
      <c r="T70" s="181" t="str">
        <f>IF([1]総合結果一覧!T70=0,"",[1]総合結果一覧!T70)</f>
        <v/>
      </c>
      <c r="U70" s="99">
        <f>IF([1]総合結果一覧!U70=0,"",[1]総合結果一覧!U70)</f>
        <v>3.66</v>
      </c>
      <c r="V70" s="100"/>
      <c r="W70" s="180">
        <f>IF([1]総合結果一覧!W70=0,"",[1]総合結果一覧!W70)</f>
        <v>0.7</v>
      </c>
      <c r="X70" s="181" t="str">
        <f>IF([1]総合結果一覧!X70=0,"",[1]総合結果一覧!X70)</f>
        <v/>
      </c>
      <c r="Y70" s="177">
        <f>IF([1]総合結果一覧!Y70=0,"",[1]総合結果一覧!Y70)</f>
        <v>3.5</v>
      </c>
      <c r="Z70" s="182">
        <f>IF([1]総合結果一覧!Z70=0,"",[1]総合結果一覧!Z70)</f>
        <v>2.1</v>
      </c>
      <c r="AA70" s="181" t="str">
        <f>IF([1]総合結果一覧!AA70=0,"",[1]総合結果一覧!AA70)</f>
        <v/>
      </c>
      <c r="AB70" s="177">
        <f>IF([1]総合結果一覧!AB70=0,"",[1]総合結果一覧!AB70)</f>
        <v>3.35</v>
      </c>
      <c r="AC70" s="182">
        <f>IF([1]総合結果一覧!AC70=0,"",[1]総合結果一覧!AC70)</f>
        <v>1.3</v>
      </c>
      <c r="AD70" s="282" t="str">
        <f>IF([1]総合結果一覧!AD70=0,"",[1]総合結果一覧!AD70)</f>
        <v/>
      </c>
      <c r="AE70" s="48"/>
    </row>
    <row r="71" spans="1:36" ht="21" x14ac:dyDescent="0.2">
      <c r="A71" s="239" t="s">
        <v>64</v>
      </c>
      <c r="B71" s="246"/>
      <c r="C71" s="91" t="str">
        <f>IF([1]総合結果一覧!C71=0,"",[1]総合結果一覧!C71)</f>
        <v/>
      </c>
      <c r="D71" s="92" t="str">
        <f>IFERROR([1]総合結果一覧!D71,"")</f>
        <v/>
      </c>
      <c r="E71" s="93" t="str">
        <f>IF([1]総合結果一覧!E71=0,"",[1]総合結果一覧!E71)</f>
        <v/>
      </c>
      <c r="F71" s="91" t="str">
        <f>IF([1]総合結果一覧!F71=0,"",[1]総合結果一覧!F71)</f>
        <v/>
      </c>
      <c r="G71" s="92" t="str">
        <f>IFERROR([1]総合結果一覧!G71,"")</f>
        <v/>
      </c>
      <c r="H71" s="93" t="str">
        <f>IF([1]総合結果一覧!H71=0,"",[1]総合結果一覧!H71)</f>
        <v/>
      </c>
      <c r="I71" s="94" t="str">
        <f>IF([1]総合結果一覧!I71=0,"",[1]総合結果一覧!I71)</f>
        <v/>
      </c>
      <c r="J71" s="97" t="str">
        <f>IF([1]総合結果一覧!J71=0,"",[1]総合結果一覧!J71)</f>
        <v/>
      </c>
      <c r="K71" s="92" t="str">
        <f>IFERROR([1]総合結果一覧!K71,"")</f>
        <v/>
      </c>
      <c r="L71" s="93" t="str">
        <f>IF([1]総合結果一覧!L71=0,"",[1]総合結果一覧!L71)</f>
        <v/>
      </c>
      <c r="M71" s="283" t="str">
        <f>IF([1]総合結果一覧!M71=0,"",[1]総合結果一覧!M71)</f>
        <v/>
      </c>
      <c r="N71" s="284" t="str">
        <f>IF([1]総合結果一覧!N71=0,"",[1]総合結果一覧!N71)</f>
        <v/>
      </c>
      <c r="O71" s="285" t="str">
        <f>IFERROR([1]総合結果一覧!O71,"")</f>
        <v/>
      </c>
      <c r="P71" s="286" t="str">
        <f>IF([1]総合結果一覧!P71=0,"",[1]総合結果一覧!P71)</f>
        <v/>
      </c>
      <c r="Q71" s="283" t="str">
        <f>IF([1]総合結果一覧!Q71=0,"",[1]総合結果一覧!Q71)</f>
        <v/>
      </c>
      <c r="R71" s="284"/>
      <c r="S71" s="285" t="str">
        <f>IFERROR([1]総合結果一覧!S71,"")</f>
        <v/>
      </c>
      <c r="T71" s="286" t="str">
        <f>IF([1]総合結果一覧!T71=0,"",[1]総合結果一覧!T71)</f>
        <v/>
      </c>
      <c r="U71" s="283" t="str">
        <f>IF([1]総合結果一覧!U71=0,"",[1]総合結果一覧!U71)</f>
        <v/>
      </c>
      <c r="V71" s="284"/>
      <c r="W71" s="285" t="str">
        <f>IFERROR([1]総合結果一覧!W71,"")</f>
        <v/>
      </c>
      <c r="X71" s="287" t="str">
        <f>IF([1]総合結果一覧!X71=0,"",[1]総合結果一覧!X71)</f>
        <v/>
      </c>
      <c r="Y71" s="288" t="str">
        <f>IF([1]総合結果一覧!Y71=0,"",[1]総合結果一覧!Y71)</f>
        <v/>
      </c>
      <c r="Z71" s="285" t="str">
        <f>IFERROR([1]総合結果一覧!Z71,"")</f>
        <v/>
      </c>
      <c r="AA71" s="287" t="str">
        <f>IF([1]総合結果一覧!AA71=0,"",[1]総合結果一覧!AA71)</f>
        <v/>
      </c>
      <c r="AB71" s="288" t="str">
        <f>IF([1]総合結果一覧!AB71=0,"",[1]総合結果一覧!AB71)</f>
        <v/>
      </c>
      <c r="AC71" s="285" t="str">
        <f>IFERROR([1]総合結果一覧!AC71,"")</f>
        <v/>
      </c>
      <c r="AD71" s="107" t="str">
        <f>IF([1]総合結果一覧!AD71=0,"",[1]総合結果一覧!AD71)</f>
        <v/>
      </c>
    </row>
    <row r="72" spans="1:36" ht="21.75" thickBot="1" x14ac:dyDescent="0.25">
      <c r="A72" s="232"/>
      <c r="B72" s="269"/>
      <c r="C72" s="289" t="str">
        <f>IF([1]総合結果一覧!C72=0,"",[1]総合結果一覧!C72)</f>
        <v>0’0.00</v>
      </c>
      <c r="D72" s="290" t="str">
        <f>IF([1]総合結果一覧!D72=0,"",[1]総合結果一覧!D72)</f>
        <v/>
      </c>
      <c r="E72" s="291" t="str">
        <f>IF([1]総合結果一覧!E72=0,"",[1]総合結果一覧!E72)</f>
        <v/>
      </c>
      <c r="F72" s="289" t="str">
        <f>IF([1]総合結果一覧!F72=0,"",[1]総合結果一覧!F72)</f>
        <v>0’0.00</v>
      </c>
      <c r="G72" s="292" t="str">
        <f>IF([1]総合結果一覧!G72=0,"",[1]総合結果一覧!G72)</f>
        <v/>
      </c>
      <c r="H72" s="291" t="str">
        <f>IF([1]総合結果一覧!H72=0,"",[1]総合結果一覧!H72)</f>
        <v/>
      </c>
      <c r="I72" s="111" t="str">
        <f>IF([1]総合結果一覧!I72=0,"",[1]総合結果一覧!I72)</f>
        <v>0’0.00</v>
      </c>
      <c r="J72" s="112" t="str">
        <f>IF([1]総合結果一覧!J72=0,"",[1]総合結果一覧!J72)</f>
        <v/>
      </c>
      <c r="K72" s="281" t="str">
        <f>IF([1]総合結果一覧!K72=0,"",[1]総合結果一覧!K72)</f>
        <v/>
      </c>
      <c r="L72" s="280" t="str">
        <f>IF([1]総合結果一覧!L72=0,"",[1]総合結果一覧!L72)</f>
        <v/>
      </c>
      <c r="M72" s="293" t="str">
        <f>IF([1]総合結果一覧!M72=0,"",[1]総合結果一覧!M72)</f>
        <v>0’0.00</v>
      </c>
      <c r="N72" s="294" t="str">
        <f>IF([1]総合結果一覧!N72=0,"",[1]総合結果一覧!N72)</f>
        <v/>
      </c>
      <c r="O72" s="295" t="str">
        <f>IF([1]総合結果一覧!O72=0,"",[1]総合結果一覧!O72)</f>
        <v/>
      </c>
      <c r="P72" s="203" t="str">
        <f>IF([1]総合結果一覧!P72=0,"",[1]総合結果一覧!P72)</f>
        <v/>
      </c>
      <c r="Q72" s="293" t="str">
        <f>IF([1]総合結果一覧!Q72=0,"",[1]総合結果一覧!Q72)</f>
        <v>0’0.00</v>
      </c>
      <c r="R72" s="294"/>
      <c r="S72" s="204" t="str">
        <f>IF([1]総合結果一覧!S72=0,"",[1]総合結果一覧!S72)</f>
        <v/>
      </c>
      <c r="T72" s="203" t="str">
        <f>IF([1]総合結果一覧!T72=0,"",[1]総合結果一覧!T72)</f>
        <v/>
      </c>
      <c r="U72" s="293" t="str">
        <f>IF([1]総合結果一覧!U72=0,"",[1]総合結果一覧!U72)</f>
        <v>0’0.00</v>
      </c>
      <c r="V72" s="294"/>
      <c r="W72" s="202" t="str">
        <f>IF([1]総合結果一覧!W72=0,"",[1]総合結果一覧!W72)</f>
        <v/>
      </c>
      <c r="X72" s="203" t="str">
        <f>IF([1]総合結果一覧!X72=0,"",[1]総合結果一覧!X72)</f>
        <v/>
      </c>
      <c r="Y72" s="197" t="str">
        <f>IF([1]総合結果一覧!Y72=0,"",[1]総合結果一覧!Y72)</f>
        <v>0’0.00</v>
      </c>
      <c r="Z72" s="204" t="str">
        <f>IF([1]総合結果一覧!Z72=0,"",[1]総合結果一覧!Z72)</f>
        <v/>
      </c>
      <c r="AA72" s="203" t="str">
        <f>IF([1]総合結果一覧!AA72=0,"",[1]総合結果一覧!AA72)</f>
        <v/>
      </c>
      <c r="AB72" s="197" t="str">
        <f>IF([1]総合結果一覧!AB72=0,"",[1]総合結果一覧!AB72)</f>
        <v>0’0.00</v>
      </c>
      <c r="AC72" s="204" t="str">
        <f>IF([1]総合結果一覧!AC72=0,"",[1]総合結果一覧!AC72)</f>
        <v/>
      </c>
      <c r="AD72" s="282" t="str">
        <f>IF([1]総合結果一覧!AD72=0,"",[1]総合結果一覧!AD72)</f>
        <v/>
      </c>
    </row>
    <row r="73" spans="1:36" ht="38.25" thickBot="1" x14ac:dyDescent="0.4">
      <c r="A73" s="6"/>
      <c r="B73" s="6"/>
      <c r="C73" s="296" t="s">
        <v>65</v>
      </c>
      <c r="D73" s="296"/>
      <c r="E73" s="296"/>
      <c r="F73" s="296"/>
      <c r="G73" s="296"/>
      <c r="H73" s="296"/>
      <c r="I73" s="297" t="s">
        <v>66</v>
      </c>
      <c r="J73" s="298" t="s">
        <v>66</v>
      </c>
      <c r="K73" s="298"/>
      <c r="L73" s="298"/>
      <c r="M73" s="297" t="s">
        <v>66</v>
      </c>
      <c r="N73" s="298" t="s">
        <v>66</v>
      </c>
      <c r="O73" s="298"/>
      <c r="P73" s="298"/>
      <c r="Q73" s="297" t="s">
        <v>66</v>
      </c>
      <c r="R73" s="298" t="s">
        <v>66</v>
      </c>
      <c r="S73" s="298"/>
      <c r="T73" s="298"/>
      <c r="U73" s="297" t="s">
        <v>66</v>
      </c>
      <c r="V73" s="298" t="s">
        <v>66</v>
      </c>
      <c r="W73" s="298"/>
      <c r="X73" s="298"/>
      <c r="Y73" s="6"/>
      <c r="Z73" s="6"/>
      <c r="AA73" s="6"/>
      <c r="AB73" s="6"/>
      <c r="AC73" s="6"/>
      <c r="AD73" s="6"/>
    </row>
    <row r="74" spans="1:36" ht="21.75" thickBot="1" x14ac:dyDescent="0.25">
      <c r="A74" s="6"/>
      <c r="B74" s="6"/>
      <c r="C74" s="6"/>
      <c r="D74" s="6"/>
      <c r="E74" s="6"/>
      <c r="F74" s="299"/>
      <c r="G74" s="14"/>
      <c r="H74" s="14"/>
      <c r="I74" s="300">
        <v>1</v>
      </c>
      <c r="J74" s="301">
        <v>2</v>
      </c>
      <c r="K74" s="302"/>
      <c r="L74" s="303"/>
      <c r="M74" s="12">
        <v>3</v>
      </c>
      <c r="N74" s="301">
        <v>4</v>
      </c>
      <c r="O74" s="302"/>
      <c r="P74" s="303"/>
      <c r="Q74" s="12">
        <v>5</v>
      </c>
      <c r="R74" s="301">
        <v>6</v>
      </c>
      <c r="S74" s="302"/>
      <c r="T74" s="303"/>
      <c r="U74" s="12">
        <v>7</v>
      </c>
      <c r="V74" s="301">
        <v>8</v>
      </c>
      <c r="W74" s="302"/>
      <c r="X74" s="304"/>
      <c r="Y74" s="222"/>
      <c r="Z74" s="6"/>
      <c r="AA74" s="6"/>
      <c r="AB74" s="6"/>
      <c r="AC74" s="6"/>
      <c r="AD74" s="6"/>
    </row>
    <row r="75" spans="1:36" ht="21.75" thickTop="1" x14ac:dyDescent="0.2">
      <c r="A75" s="6"/>
      <c r="B75" s="6"/>
      <c r="C75" s="6"/>
      <c r="D75" s="6"/>
      <c r="E75" s="6"/>
      <c r="F75" s="305" t="s">
        <v>67</v>
      </c>
      <c r="G75" s="306" t="s">
        <v>68</v>
      </c>
      <c r="H75" s="307"/>
      <c r="I75" s="308" t="str">
        <f>DGET(男子総合得点表,[1]男子総合順位!$A$19,I$73:I$74)</f>
        <v>松陽</v>
      </c>
      <c r="J75" s="309" t="str">
        <f>DGET(男子総合得点表,[1]男子総合順位!$A$19,J$73:L$74)</f>
        <v>南部</v>
      </c>
      <c r="K75" s="310" t="e">
        <f>DGET(男子総合得点表,[1]男子総合順位!$A$19,K$73:K$74)</f>
        <v>#NUM!</v>
      </c>
      <c r="L75" s="311" t="e">
        <f>DGET(男子総合得点表,[1]男子総合順位!$A$19,L$73:L$74)</f>
        <v>#NUM!</v>
      </c>
      <c r="M75" s="312" t="str">
        <f>DGET(男子総合得点表,[1]男子総合順位!$A$19,M$73:M$74)</f>
        <v>板津</v>
      </c>
      <c r="N75" s="309" t="str">
        <f>DGET(男子総合得点表,[1]男子総合順位!$A$19,N$73:P$74)</f>
        <v>芦城</v>
      </c>
      <c r="O75" s="310"/>
      <c r="P75" s="311"/>
      <c r="Q75" s="312" t="str">
        <f>DGET(男子総合得点表,[1]男子総合順位!$A$19,Q$73:Q$74)</f>
        <v>丸内</v>
      </c>
      <c r="R75" s="309" t="str">
        <f>DGET(男子総合得点表,[1]男子総合順位!$A$19,R$73:T$74)</f>
        <v>松東</v>
      </c>
      <c r="S75" s="310"/>
      <c r="T75" s="311"/>
      <c r="U75" s="312" t="str">
        <f>DGET(男子総合得点表,[1]男子総合順位!$A$19,U$73:U$74)</f>
        <v>国府</v>
      </c>
      <c r="V75" s="309" t="str">
        <f>DGET(男子総合得点表,[1]男子総合順位!$A$19,V$73:X$74)</f>
        <v>中海</v>
      </c>
      <c r="W75" s="310"/>
      <c r="X75" s="313"/>
      <c r="Y75" s="222"/>
      <c r="Z75" s="6"/>
      <c r="AA75" s="6"/>
      <c r="AB75" s="6"/>
      <c r="AC75" s="6"/>
      <c r="AD75" s="6"/>
    </row>
    <row r="76" spans="1:36" ht="21" x14ac:dyDescent="0.2">
      <c r="A76" s="6"/>
      <c r="B76" s="6"/>
      <c r="C76" s="6"/>
      <c r="D76" s="6"/>
      <c r="E76" s="6"/>
      <c r="F76" s="15"/>
      <c r="G76" s="314" t="s">
        <v>69</v>
      </c>
      <c r="H76" s="315"/>
      <c r="I76" s="316">
        <f>DGET(男子総合得点表,[1]男子総合順位!$J$19,I$73:I$74)</f>
        <v>116</v>
      </c>
      <c r="J76" s="317">
        <f>DGET(男子総合得点表,[1]男子総合順位!$J$19,J$73:L$74)</f>
        <v>108</v>
      </c>
      <c r="K76" s="318" t="e">
        <f>DGET(男子総合得点表,[1]男子総合順位!$J$19,K$73:K$74)</f>
        <v>#NUM!</v>
      </c>
      <c r="L76" s="319" t="e">
        <f>DGET(男子総合得点表,[1]男子総合順位!$J$19,L$73:L$74)</f>
        <v>#NUM!</v>
      </c>
      <c r="M76" s="320">
        <f>DGET(男子総合得点表,[1]男子総合順位!$J$19,M$73:M$74)</f>
        <v>76</v>
      </c>
      <c r="N76" s="317">
        <f>DGET(男子総合得点表,[1]男子総合順位!$J$19,N$73:P$74)</f>
        <v>60</v>
      </c>
      <c r="O76" s="318"/>
      <c r="P76" s="319"/>
      <c r="Q76" s="320">
        <f>DGET(男子総合得点表,[1]男子総合順位!$J$19,Q$73:Q$74)</f>
        <v>48</v>
      </c>
      <c r="R76" s="317">
        <f>DGET(男子総合得点表,[1]男子総合順位!$J$19,R$73:T$74)</f>
        <v>11</v>
      </c>
      <c r="S76" s="318"/>
      <c r="T76" s="319"/>
      <c r="U76" s="321">
        <f>DGET(男子総合得点表,[1]男子総合順位!$J$19,U$73:U$74)</f>
        <v>5.0010000000000003</v>
      </c>
      <c r="V76" s="317">
        <f>DGET(男子総合得点表,[1]男子総合順位!$J$19,V$73:X$74)</f>
        <v>5</v>
      </c>
      <c r="W76" s="318"/>
      <c r="X76" s="322"/>
      <c r="Y76" s="222"/>
      <c r="Z76" s="6"/>
      <c r="AA76" s="6"/>
      <c r="AB76" s="6"/>
      <c r="AC76" s="6"/>
      <c r="AD76" s="6"/>
    </row>
    <row r="77" spans="1:36" ht="21" x14ac:dyDescent="0.2">
      <c r="A77" s="6"/>
      <c r="B77" s="6"/>
      <c r="C77" s="6"/>
      <c r="D77" s="6"/>
      <c r="E77" s="6"/>
      <c r="F77" s="323" t="s">
        <v>70</v>
      </c>
      <c r="G77" s="324" t="s">
        <v>68</v>
      </c>
      <c r="H77" s="16"/>
      <c r="I77" s="325" t="str">
        <f>DGET(女子総合得点表,[1]女子総合順位!$A$18,I$73:I$74)</f>
        <v>松陽</v>
      </c>
      <c r="J77" s="326" t="str">
        <f>DGET(女子総合得点表,[1]女子総合順位!$A$18,J$73:L$74)</f>
        <v>南部</v>
      </c>
      <c r="K77" s="327"/>
      <c r="L77" s="328"/>
      <c r="M77" s="329" t="str">
        <f>DGET(女子総合得点表,[1]女子総合順位!$A$18,M$73:M$74)</f>
        <v>丸内</v>
      </c>
      <c r="N77" s="326" t="str">
        <f>DGET(女子総合得点表,[1]女子総合順位!$A$18,N$73:P$74)</f>
        <v>芦城</v>
      </c>
      <c r="O77" s="327"/>
      <c r="P77" s="328"/>
      <c r="Q77" s="329" t="str">
        <f>DGET(女子総合得点表,[1]女子総合順位!$A$18,Q$73:Q$74)</f>
        <v>板津</v>
      </c>
      <c r="R77" s="326" t="str">
        <f>DGET(女子総合得点表,[1]女子総合順位!$A$18,R$73:T$74)</f>
        <v>松東みどり</v>
      </c>
      <c r="S77" s="327"/>
      <c r="T77" s="328"/>
      <c r="U77" s="329" t="str">
        <f>DGET(女子総合得点表,[1]女子総合順位!$A$18,U$73:U$74)</f>
        <v>中海</v>
      </c>
      <c r="V77" s="326" t="str">
        <f>DGET(女子総合得点表,[1]女子総合順位!$A$18,V$73:V$74)</f>
        <v>安宅</v>
      </c>
      <c r="W77" s="327" t="e">
        <f>DGET(女子総合得点表,[1]女子総合順位!$A$18,W$73:W$74)</f>
        <v>#NUM!</v>
      </c>
      <c r="X77" s="330" t="e">
        <f>DGET(女子総合得点表,[1]女子総合順位!$A$18,X$73:X$74)</f>
        <v>#NUM!</v>
      </c>
      <c r="Y77" s="222"/>
      <c r="Z77" s="6"/>
      <c r="AA77" s="6"/>
      <c r="AB77" s="6"/>
      <c r="AC77" s="6"/>
      <c r="AD77" s="6"/>
    </row>
    <row r="78" spans="1:36" ht="21.75" thickBot="1" x14ac:dyDescent="0.25">
      <c r="A78" s="6"/>
      <c r="B78" s="6"/>
      <c r="C78" s="6"/>
      <c r="D78" s="6"/>
      <c r="E78" s="6"/>
      <c r="F78" s="331"/>
      <c r="G78" s="332" t="s">
        <v>69</v>
      </c>
      <c r="H78" s="333"/>
      <c r="I78" s="334">
        <f>DGET(女子総合得点表,[1]女子総合順位!$J$18,I$73:I$74)</f>
        <v>148.30000000000001</v>
      </c>
      <c r="J78" s="335">
        <f>DGET(女子総合得点表,[1]女子総合順位!$J$18,J$73:L$74)</f>
        <v>86.3</v>
      </c>
      <c r="K78" s="336"/>
      <c r="L78" s="337"/>
      <c r="M78" s="338">
        <f>DGET(女子総合得点表,[1]女子総合順位!$J$18,M$73:M$74)</f>
        <v>62</v>
      </c>
      <c r="N78" s="335">
        <f>DGET(女子総合得点表,[1]女子総合順位!$J$18,N$73:P$74)</f>
        <v>37</v>
      </c>
      <c r="O78" s="336"/>
      <c r="P78" s="337"/>
      <c r="Q78" s="338">
        <f>DGET(女子総合得点表,[1]女子総合順位!$J$18,Q$73:Q$74)</f>
        <v>33</v>
      </c>
      <c r="R78" s="335">
        <f>DGET(女子総合得点表,[1]女子総合順位!$J$18,R$73:T$74)</f>
        <v>12</v>
      </c>
      <c r="S78" s="336"/>
      <c r="T78" s="337"/>
      <c r="U78" s="338">
        <f>DGET(女子総合得点表,[1]女子総合順位!$J$18,U$73:U$74)</f>
        <v>5</v>
      </c>
      <c r="V78" s="335">
        <f>DGET(女子総合得点表,[1]女子総合順位!$J$18,V$73:V$74)</f>
        <v>2.8</v>
      </c>
      <c r="W78" s="336" t="e">
        <f>DGET(女子総合得点表,[1]女子総合順位!$J$18,W$73:W$74)</f>
        <v>#NUM!</v>
      </c>
      <c r="X78" s="339" t="e">
        <f>DGET(女子総合得点表,[1]女子総合順位!$J$18,X$73:X$74)</f>
        <v>#NUM!</v>
      </c>
      <c r="Y78" s="222"/>
      <c r="Z78" s="6"/>
      <c r="AA78" s="6"/>
      <c r="AB78" s="6"/>
      <c r="AC78" s="6"/>
      <c r="AD78" s="6"/>
    </row>
    <row r="79" spans="1:36" x14ac:dyDescent="0.15"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</row>
    <row r="80" spans="1:36" ht="21" x14ac:dyDescent="0.2">
      <c r="M80" s="6"/>
    </row>
    <row r="83" spans="17:17" x14ac:dyDescent="0.15">
      <c r="Q83" s="2" t="e">
        <f>SUM(I76:T76)</f>
        <v>#NUM!</v>
      </c>
    </row>
  </sheetData>
  <mergeCells count="351">
    <mergeCell ref="J78:L78"/>
    <mergeCell ref="N78:P78"/>
    <mergeCell ref="R78:T78"/>
    <mergeCell ref="V78:X78"/>
    <mergeCell ref="J76:L76"/>
    <mergeCell ref="N76:P76"/>
    <mergeCell ref="R76:T76"/>
    <mergeCell ref="V76:X76"/>
    <mergeCell ref="J77:L77"/>
    <mergeCell ref="N77:P77"/>
    <mergeCell ref="R77:T77"/>
    <mergeCell ref="V77:X77"/>
    <mergeCell ref="J74:L74"/>
    <mergeCell ref="N74:P74"/>
    <mergeCell ref="R74:T74"/>
    <mergeCell ref="V74:X74"/>
    <mergeCell ref="J75:L75"/>
    <mergeCell ref="N75:P75"/>
    <mergeCell ref="R75:T75"/>
    <mergeCell ref="V75:X75"/>
    <mergeCell ref="I72:J72"/>
    <mergeCell ref="M72:N72"/>
    <mergeCell ref="Q72:R72"/>
    <mergeCell ref="U72:V72"/>
    <mergeCell ref="C73:H73"/>
    <mergeCell ref="J73:L73"/>
    <mergeCell ref="N73:P73"/>
    <mergeCell ref="R73:T73"/>
    <mergeCell ref="V73:X73"/>
    <mergeCell ref="I70:J70"/>
    <mergeCell ref="M70:N70"/>
    <mergeCell ref="Q70:R70"/>
    <mergeCell ref="U70:V70"/>
    <mergeCell ref="A71:A72"/>
    <mergeCell ref="B71:B72"/>
    <mergeCell ref="I71:J71"/>
    <mergeCell ref="M71:N71"/>
    <mergeCell ref="Q71:R71"/>
    <mergeCell ref="U71:V71"/>
    <mergeCell ref="I68:J68"/>
    <mergeCell ref="M68:N68"/>
    <mergeCell ref="Q68:R68"/>
    <mergeCell ref="U68:V68"/>
    <mergeCell ref="A69:A70"/>
    <mergeCell ref="B69:B70"/>
    <mergeCell ref="I69:J69"/>
    <mergeCell ref="M69:N69"/>
    <mergeCell ref="Q69:R69"/>
    <mergeCell ref="U69:V69"/>
    <mergeCell ref="I66:J66"/>
    <mergeCell ref="M66:N66"/>
    <mergeCell ref="Q66:R66"/>
    <mergeCell ref="U66:V66"/>
    <mergeCell ref="A67:A68"/>
    <mergeCell ref="B67:B68"/>
    <mergeCell ref="I67:J67"/>
    <mergeCell ref="M67:N67"/>
    <mergeCell ref="Q67:R67"/>
    <mergeCell ref="U67:V67"/>
    <mergeCell ref="I64:J64"/>
    <mergeCell ref="M64:N64"/>
    <mergeCell ref="Q64:R64"/>
    <mergeCell ref="U64:V64"/>
    <mergeCell ref="A65:A66"/>
    <mergeCell ref="B65:B66"/>
    <mergeCell ref="I65:J65"/>
    <mergeCell ref="M65:N65"/>
    <mergeCell ref="Q65:R65"/>
    <mergeCell ref="U65:V65"/>
    <mergeCell ref="I62:J62"/>
    <mergeCell ref="M62:N62"/>
    <mergeCell ref="Q62:R62"/>
    <mergeCell ref="U62:V62"/>
    <mergeCell ref="A63:A64"/>
    <mergeCell ref="B63:B64"/>
    <mergeCell ref="I63:J63"/>
    <mergeCell ref="M63:N63"/>
    <mergeCell ref="Q63:R63"/>
    <mergeCell ref="U63:V63"/>
    <mergeCell ref="Q60:R60"/>
    <mergeCell ref="S60:T61"/>
    <mergeCell ref="U60:V60"/>
    <mergeCell ref="W60:X61"/>
    <mergeCell ref="Z60:AA61"/>
    <mergeCell ref="I61:J61"/>
    <mergeCell ref="M61:N61"/>
    <mergeCell ref="Q61:R61"/>
    <mergeCell ref="U61:V61"/>
    <mergeCell ref="Q59:R59"/>
    <mergeCell ref="U59:V59"/>
    <mergeCell ref="A60:A62"/>
    <mergeCell ref="B60:B62"/>
    <mergeCell ref="D60:E61"/>
    <mergeCell ref="G60:H61"/>
    <mergeCell ref="I60:J60"/>
    <mergeCell ref="K60:L61"/>
    <mergeCell ref="M60:N60"/>
    <mergeCell ref="O60:P61"/>
    <mergeCell ref="Q57:R57"/>
    <mergeCell ref="U57:V57"/>
    <mergeCell ref="A58:A59"/>
    <mergeCell ref="B58:B59"/>
    <mergeCell ref="I58:J58"/>
    <mergeCell ref="M58:N58"/>
    <mergeCell ref="Q58:R58"/>
    <mergeCell ref="U58:V58"/>
    <mergeCell ref="I59:J59"/>
    <mergeCell ref="M59:N59"/>
    <mergeCell ref="Q55:R55"/>
    <mergeCell ref="U55:V55"/>
    <mergeCell ref="A56:A57"/>
    <mergeCell ref="B56:B57"/>
    <mergeCell ref="I56:J56"/>
    <mergeCell ref="M56:N56"/>
    <mergeCell ref="Q56:R56"/>
    <mergeCell ref="U56:V56"/>
    <mergeCell ref="I57:J57"/>
    <mergeCell ref="M57:N57"/>
    <mergeCell ref="M53:N53"/>
    <mergeCell ref="Q53:R53"/>
    <mergeCell ref="U53:V53"/>
    <mergeCell ref="A54:A55"/>
    <mergeCell ref="I54:J54"/>
    <mergeCell ref="M54:N54"/>
    <mergeCell ref="Q54:R54"/>
    <mergeCell ref="U54:V54"/>
    <mergeCell ref="I55:J55"/>
    <mergeCell ref="M55:N55"/>
    <mergeCell ref="I51:J51"/>
    <mergeCell ref="M51:N51"/>
    <mergeCell ref="Q51:R51"/>
    <mergeCell ref="U51:V51"/>
    <mergeCell ref="A52:A53"/>
    <mergeCell ref="I52:J52"/>
    <mergeCell ref="M52:N52"/>
    <mergeCell ref="Q52:R52"/>
    <mergeCell ref="U52:V52"/>
    <mergeCell ref="I53:J53"/>
    <mergeCell ref="I49:J49"/>
    <mergeCell ref="M49:N49"/>
    <mergeCell ref="Q49:R49"/>
    <mergeCell ref="U49:V49"/>
    <mergeCell ref="A50:A51"/>
    <mergeCell ref="B50:B51"/>
    <mergeCell ref="I50:J50"/>
    <mergeCell ref="M50:N50"/>
    <mergeCell ref="Q50:R50"/>
    <mergeCell ref="U50:V50"/>
    <mergeCell ref="Y45:AA45"/>
    <mergeCell ref="AB45:AD45"/>
    <mergeCell ref="AE45:AG45"/>
    <mergeCell ref="AH45:AJ45"/>
    <mergeCell ref="A48:A49"/>
    <mergeCell ref="B48:B49"/>
    <mergeCell ref="I48:J48"/>
    <mergeCell ref="M48:N48"/>
    <mergeCell ref="Q48:R48"/>
    <mergeCell ref="U48:V48"/>
    <mergeCell ref="W41:X41"/>
    <mergeCell ref="Z41:AA41"/>
    <mergeCell ref="AC41:AD41"/>
    <mergeCell ref="A43:A44"/>
    <mergeCell ref="C45:E45"/>
    <mergeCell ref="F45:H45"/>
    <mergeCell ref="I45:L45"/>
    <mergeCell ref="M45:P45"/>
    <mergeCell ref="Q45:T45"/>
    <mergeCell ref="U45:X45"/>
    <mergeCell ref="A40:A41"/>
    <mergeCell ref="M40:N40"/>
    <mergeCell ref="Q40:R40"/>
    <mergeCell ref="D41:E41"/>
    <mergeCell ref="G41:H41"/>
    <mergeCell ref="K41:L41"/>
    <mergeCell ref="M39:N39"/>
    <mergeCell ref="Q39:R39"/>
    <mergeCell ref="U39:V39"/>
    <mergeCell ref="W39:X39"/>
    <mergeCell ref="Z39:AA39"/>
    <mergeCell ref="AC39:AD39"/>
    <mergeCell ref="A38:A39"/>
    <mergeCell ref="B38:B39"/>
    <mergeCell ref="I38:J38"/>
    <mergeCell ref="M38:N38"/>
    <mergeCell ref="Q38:R38"/>
    <mergeCell ref="U38:V38"/>
    <mergeCell ref="D39:E39"/>
    <mergeCell ref="G39:H39"/>
    <mergeCell ref="I39:J39"/>
    <mergeCell ref="K39:L39"/>
    <mergeCell ref="A36:A37"/>
    <mergeCell ref="B36:B37"/>
    <mergeCell ref="I36:J36"/>
    <mergeCell ref="M36:N36"/>
    <mergeCell ref="Q36:R36"/>
    <mergeCell ref="U36:V36"/>
    <mergeCell ref="I37:J37"/>
    <mergeCell ref="M37:N37"/>
    <mergeCell ref="Q37:R37"/>
    <mergeCell ref="U37:V37"/>
    <mergeCell ref="U34:V34"/>
    <mergeCell ref="G35:H35"/>
    <mergeCell ref="I35:J35"/>
    <mergeCell ref="M35:N35"/>
    <mergeCell ref="Q35:R35"/>
    <mergeCell ref="U35:V35"/>
    <mergeCell ref="M31:N31"/>
    <mergeCell ref="Q31:R31"/>
    <mergeCell ref="U31:V31"/>
    <mergeCell ref="A32:A33"/>
    <mergeCell ref="B32:B33"/>
    <mergeCell ref="A34:A35"/>
    <mergeCell ref="B34:B35"/>
    <mergeCell ref="I34:J34"/>
    <mergeCell ref="M34:N34"/>
    <mergeCell ref="Q34:R34"/>
    <mergeCell ref="M29:N29"/>
    <mergeCell ref="Q29:R29"/>
    <mergeCell ref="U29:V29"/>
    <mergeCell ref="A30:A31"/>
    <mergeCell ref="B30:B31"/>
    <mergeCell ref="I30:J30"/>
    <mergeCell ref="M30:N30"/>
    <mergeCell ref="Q30:R30"/>
    <mergeCell ref="U30:V30"/>
    <mergeCell ref="I31:J31"/>
    <mergeCell ref="Z27:AA28"/>
    <mergeCell ref="AC27:AD28"/>
    <mergeCell ref="I28:J28"/>
    <mergeCell ref="M28:N28"/>
    <mergeCell ref="Q28:R28"/>
    <mergeCell ref="U28:V28"/>
    <mergeCell ref="M27:N27"/>
    <mergeCell ref="O27:P28"/>
    <mergeCell ref="Q27:R27"/>
    <mergeCell ref="S27:T28"/>
    <mergeCell ref="U27:V27"/>
    <mergeCell ref="W27:X28"/>
    <mergeCell ref="A27:A29"/>
    <mergeCell ref="B27:B29"/>
    <mergeCell ref="D27:E28"/>
    <mergeCell ref="G27:H28"/>
    <mergeCell ref="I27:J27"/>
    <mergeCell ref="K27:L28"/>
    <mergeCell ref="I29:J29"/>
    <mergeCell ref="A25:A26"/>
    <mergeCell ref="B25:B26"/>
    <mergeCell ref="I25:J25"/>
    <mergeCell ref="M25:N25"/>
    <mergeCell ref="Q25:R25"/>
    <mergeCell ref="U25:V25"/>
    <mergeCell ref="I26:J26"/>
    <mergeCell ref="M26:N26"/>
    <mergeCell ref="Q26:R26"/>
    <mergeCell ref="U26:V26"/>
    <mergeCell ref="A23:A24"/>
    <mergeCell ref="B23:B24"/>
    <mergeCell ref="I23:J23"/>
    <mergeCell ref="M23:N23"/>
    <mergeCell ref="Q23:R23"/>
    <mergeCell ref="U23:V23"/>
    <mergeCell ref="I24:J24"/>
    <mergeCell ref="M24:N24"/>
    <mergeCell ref="Q24:R24"/>
    <mergeCell ref="U24:V24"/>
    <mergeCell ref="U20:V20"/>
    <mergeCell ref="A21:A22"/>
    <mergeCell ref="I21:J21"/>
    <mergeCell ref="M21:N21"/>
    <mergeCell ref="Q21:R21"/>
    <mergeCell ref="U21:V21"/>
    <mergeCell ref="I22:J22"/>
    <mergeCell ref="M22:N22"/>
    <mergeCell ref="Q22:R22"/>
    <mergeCell ref="U22:V22"/>
    <mergeCell ref="Q18:R18"/>
    <mergeCell ref="U18:V18"/>
    <mergeCell ref="A19:A20"/>
    <mergeCell ref="I19:J19"/>
    <mergeCell ref="M19:N19"/>
    <mergeCell ref="Q19:R19"/>
    <mergeCell ref="U19:V19"/>
    <mergeCell ref="I20:J20"/>
    <mergeCell ref="M20:N20"/>
    <mergeCell ref="Q20:R20"/>
    <mergeCell ref="M16:N16"/>
    <mergeCell ref="Q16:R16"/>
    <mergeCell ref="U16:V16"/>
    <mergeCell ref="A17:A18"/>
    <mergeCell ref="I17:J17"/>
    <mergeCell ref="M17:N17"/>
    <mergeCell ref="Q17:R17"/>
    <mergeCell ref="U17:V17"/>
    <mergeCell ref="I18:J18"/>
    <mergeCell ref="M18:N18"/>
    <mergeCell ref="M14:N14"/>
    <mergeCell ref="Q14:R14"/>
    <mergeCell ref="U14:V14"/>
    <mergeCell ref="A15:A16"/>
    <mergeCell ref="B15:B16"/>
    <mergeCell ref="I15:J15"/>
    <mergeCell ref="M15:N15"/>
    <mergeCell ref="Q15:R15"/>
    <mergeCell ref="U15:V15"/>
    <mergeCell ref="I16:J16"/>
    <mergeCell ref="M12:N12"/>
    <mergeCell ref="Q12:R12"/>
    <mergeCell ref="U12:V12"/>
    <mergeCell ref="A13:A14"/>
    <mergeCell ref="B13:B14"/>
    <mergeCell ref="I13:J13"/>
    <mergeCell ref="M13:N13"/>
    <mergeCell ref="Q13:R13"/>
    <mergeCell ref="U13:V13"/>
    <mergeCell ref="I14:J14"/>
    <mergeCell ref="U10:W10"/>
    <mergeCell ref="Y10:Z10"/>
    <mergeCell ref="AB10:AC10"/>
    <mergeCell ref="A11:A12"/>
    <mergeCell ref="B11:B12"/>
    <mergeCell ref="I11:J11"/>
    <mergeCell ref="M11:N11"/>
    <mergeCell ref="Q11:R11"/>
    <mergeCell ref="U11:V11"/>
    <mergeCell ref="I12:J12"/>
    <mergeCell ref="S9:T9"/>
    <mergeCell ref="U9:V9"/>
    <mergeCell ref="W9:X9"/>
    <mergeCell ref="Z9:AA9"/>
    <mergeCell ref="AC9:AD9"/>
    <mergeCell ref="C10:D10"/>
    <mergeCell ref="F10:G10"/>
    <mergeCell ref="I10:K10"/>
    <mergeCell ref="M10:O10"/>
    <mergeCell ref="Q10:S10"/>
    <mergeCell ref="U8:X8"/>
    <mergeCell ref="Y8:AA8"/>
    <mergeCell ref="AB8:AD8"/>
    <mergeCell ref="D9:E9"/>
    <mergeCell ref="G9:H9"/>
    <mergeCell ref="I9:J9"/>
    <mergeCell ref="K9:L9"/>
    <mergeCell ref="M9:N9"/>
    <mergeCell ref="O9:P9"/>
    <mergeCell ref="Q9:R9"/>
    <mergeCell ref="A6:A7"/>
    <mergeCell ref="C8:E8"/>
    <mergeCell ref="F8:H8"/>
    <mergeCell ref="I8:L8"/>
    <mergeCell ref="M8:P8"/>
    <mergeCell ref="Q8:T8"/>
  </mergeCells>
  <phoneticPr fontId="2"/>
  <pageMargins left="0.25" right="0.25" top="0.75" bottom="0.75" header="0.3" footer="0.3"/>
  <pageSetup paperSize="9" scale="45" fitToHeight="0" orientation="landscape" r:id="rId1"/>
  <headerFooter alignWithMargins="0"/>
  <rowBreaks count="1" manualBreakCount="1">
    <brk id="41" max="3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総合結果一覧</vt:lpstr>
      <vt:lpstr>総合結果一覧!Print_Area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Y.Ishiguro</dc:creator>
  <cp:lastModifiedBy>Y.Ishiguro</cp:lastModifiedBy>
  <dcterms:created xsi:type="dcterms:W3CDTF">2021-10-03T06:50:59Z</dcterms:created>
  <dcterms:modified xsi:type="dcterms:W3CDTF">2021-10-03T06:51:48Z</dcterms:modified>
</cp:coreProperties>
</file>